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480" windowHeight="71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8" i="1" l="1"/>
  <c r="C8" i="1"/>
  <c r="D8" i="1"/>
  <c r="B8" i="1"/>
  <c r="H73" i="1"/>
  <c r="G8" i="1" l="1"/>
  <c r="F8" i="1"/>
  <c r="C4" i="1" l="1"/>
  <c r="E5" i="1"/>
  <c r="C5" i="1"/>
  <c r="C3" i="1" l="1"/>
</calcChain>
</file>

<file path=xl/sharedStrings.xml><?xml version="1.0" encoding="utf-8"?>
<sst xmlns="http://schemas.openxmlformats.org/spreadsheetml/2006/main" count="310" uniqueCount="227">
  <si>
    <t>№ п/п</t>
  </si>
  <si>
    <t>ЭПУ</t>
  </si>
  <si>
    <t>Адрес ЭПУ</t>
  </si>
  <si>
    <t>Заявка №,</t>
  </si>
  <si>
    <t>Дата</t>
  </si>
  <si>
    <t>№</t>
  </si>
  <si>
    <t>Договор</t>
  </si>
  <si>
    <t>Месяц</t>
  </si>
  <si>
    <t>Аннулированные заявки (шт.)</t>
  </si>
  <si>
    <t>Кол-во выполненных присоединений (шт.)</t>
  </si>
  <si>
    <t>январь</t>
  </si>
  <si>
    <t>Наименование</t>
  </si>
  <si>
    <t>Заявки на ТП (шт.) и объем мощности</t>
  </si>
  <si>
    <t>общее</t>
  </si>
  <si>
    <t>Заключено договоров (шт.) и объем мощности</t>
  </si>
  <si>
    <t>ФИО Заявителя (Наименовние ЮЛ, ФИО уполномоченного представителя)</t>
  </si>
  <si>
    <t>ВРУ 0,38 кВ жилого дома</t>
  </si>
  <si>
    <t>Истек срок оплаты. Заявка закрыта</t>
  </si>
  <si>
    <t>Договор со стороны пользователя подписан. Оплата по Договору на технологическое присоединение получена, начата процедура технологического присоединения.</t>
  </si>
  <si>
    <t>Тараньжина Нина Михайловна</t>
  </si>
  <si>
    <t xml:space="preserve">Свердловская обл.Шалинскии ра. п.Колпаковка, ул. Клубная 7 </t>
  </si>
  <si>
    <t>Абасов Александр Абисович</t>
  </si>
  <si>
    <t>Свердловская область шалинский район улица Рабочая дом38</t>
  </si>
  <si>
    <t>001/02-21</t>
  </si>
  <si>
    <t>002/02-21</t>
  </si>
  <si>
    <t>Кинёв Александр Васильевич</t>
  </si>
  <si>
    <t>623030, Свердловская область Шалинский район пгт. Шаля ул. Орджоникидзе дом 55</t>
  </si>
  <si>
    <t>ВРУ 0,38 кВ Нежилое помещение в капитальном строении</t>
  </si>
  <si>
    <t>Бачурин Валерий Леонидович</t>
  </si>
  <si>
    <t>Свердловская обл. Шалинский район Шаля ул. Льва Асламова, д.20</t>
  </si>
  <si>
    <t>ВРУ 0,38 кВ.  увеличение объема мощности переход с 220 В на 380 В</t>
  </si>
  <si>
    <t>004/02-21</t>
  </si>
  <si>
    <t>003/02-21</t>
  </si>
  <si>
    <t>Перина Вера Кеприяновна</t>
  </si>
  <si>
    <t>ВРУ 0,38 кВ (установка котла)</t>
  </si>
  <si>
    <t>Свердловская область, пос. Шаля, ул. Сосновый бор, д. 1, кв. 2</t>
  </si>
  <si>
    <t>Тимофеева Лариса Александровна</t>
  </si>
  <si>
    <t>Попова Светлана Александровна</t>
  </si>
  <si>
    <t>Свердловская область, шалинский городской округ, пг.т.Шаля ул. Орджоникидзе, без номера, 14 метров на юго-восток от ориентира дома № 18А ул.Орджоникидзе.  КН 66:31:2201002:598</t>
  </si>
  <si>
    <t>Свердловская обл. Шалинский р.пл. Колпаковка, ул. Привокзальная, 21, КН 66-66-16/663/2012-384</t>
  </si>
  <si>
    <t>ВРУ 0,38 кВ участка</t>
  </si>
  <si>
    <t>Нестерова Светлана Петровны</t>
  </si>
  <si>
    <t>ВРУ 0,22 кВ жил дома (установка эл котла)</t>
  </si>
  <si>
    <t xml:space="preserve"> 623030, Свердловская область, Шалинский район, п. Шаля, ул. Бебеля, д 30</t>
  </si>
  <si>
    <t>Косотурова Марина Валерьевна</t>
  </si>
  <si>
    <t>623030, Свердловская обл.,Шалинский р-н.,пгт.Шаля ул.Чкалова д.110</t>
  </si>
  <si>
    <t>005/02-21</t>
  </si>
  <si>
    <t>006/02-21</t>
  </si>
  <si>
    <t>007/02-21</t>
  </si>
  <si>
    <t>008/02-21</t>
  </si>
  <si>
    <t>009/02-21</t>
  </si>
  <si>
    <t>010/02-21</t>
  </si>
  <si>
    <t>ВРУ 0,38 кВ жил дом (установка эл котла)</t>
  </si>
  <si>
    <t>Январь 2021 год</t>
  </si>
  <si>
    <t>кВт</t>
  </si>
  <si>
    <t xml:space="preserve"> кВ</t>
  </si>
  <si>
    <t>напряжение</t>
  </si>
  <si>
    <t>мощность</t>
  </si>
  <si>
    <t>количество</t>
  </si>
  <si>
    <t>мощность, кВт</t>
  </si>
  <si>
    <t>Богатырева Галина Ивановна</t>
  </si>
  <si>
    <t>ВРУ 0,38 кВ нежилого здания</t>
  </si>
  <si>
    <t>623030, Свердловская обл. Шалинский р-н П. Сарга ул Бажова д 10, Кадастровый номер/номер договора купли-продажи 66:31:2401001:61</t>
  </si>
  <si>
    <t>011/02-21</t>
  </si>
  <si>
    <t>Лузгин Сергей Васильевич</t>
  </si>
  <si>
    <t>ВРУ 0,22 кВ жилого дома (установка эл котла)</t>
  </si>
  <si>
    <t>623030, Свердловская обл. Шалинский р-н, Шаля улица Серова 13, Кадастровый номер/номер договора купли-продажи 66:31:2201007:676</t>
  </si>
  <si>
    <t>012/02-21</t>
  </si>
  <si>
    <t>ООО Вертикаль Урал. Чирков Антон Игоревич</t>
  </si>
  <si>
    <t>ВРУ 0,38 кВ хозяйственного строения</t>
  </si>
  <si>
    <t>620000, Свердловская обл, Шалинский г.о., п. Сабик, ул. Таежная</t>
  </si>
  <si>
    <t>013/01-21</t>
  </si>
  <si>
    <t>620000, Свердловская обл, Шалинский городской округ, поселок Илим, ул. Мира (Строительство многофункциональной опоры)</t>
  </si>
  <si>
    <t>014/01-21</t>
  </si>
  <si>
    <t>ООО "Джи Паудерс"</t>
  </si>
  <si>
    <t>ВРУ 6 кВ здания корпуса сборочного цеха</t>
  </si>
  <si>
    <t>Свердловская область, г. Березовский, п. Монетный , ул. Пушкина д. 1А</t>
  </si>
  <si>
    <t>015/01-21</t>
  </si>
  <si>
    <t>февраль</t>
  </si>
  <si>
    <t>Февраль 2021 года</t>
  </si>
  <si>
    <t>017/02-21</t>
  </si>
  <si>
    <t>Технологическое присоединение завершено. Ожидание подписания со стороны пользователя.</t>
  </si>
  <si>
    <t>Пьяных Марина Викторовна</t>
  </si>
  <si>
    <t>Свердловская область Шалинский район, п. Сабик ул. Комсомольская 44</t>
  </si>
  <si>
    <t>018/02-21</t>
  </si>
  <si>
    <t>Горбачев Сергей Борисович</t>
  </si>
  <si>
    <t>жилой дом</t>
  </si>
  <si>
    <t>Шалинский район, п. Сабик, ул. Нагорная, дом № 10, КН 66:31:2501003:73</t>
  </si>
  <si>
    <t>019/02-21</t>
  </si>
  <si>
    <t>Головатая Н.А.</t>
  </si>
  <si>
    <t>Свердловская область, Шалинский район, поселок Илим, улица Молодежная, дом 4, КН 66:31:1101001:244</t>
  </si>
  <si>
    <t>020/02-21</t>
  </si>
  <si>
    <t>ООО "Шалинское районное потребительское общество" Маркова</t>
  </si>
  <si>
    <t>Капитальные объекты на земельном участке</t>
  </si>
  <si>
    <t>Свердловская область пгт Шаля ул. Строителей 2</t>
  </si>
  <si>
    <t>021/01-21</t>
  </si>
  <si>
    <t>Чудинов А.С.</t>
  </si>
  <si>
    <t>квартира</t>
  </si>
  <si>
    <t>Свердловская область Шалинскии район п.Колпаковка ул.Новая д, 3кв-1</t>
  </si>
  <si>
    <t>022/02-21</t>
  </si>
  <si>
    <t>Вербина Т.А.</t>
  </si>
  <si>
    <t>СНТ "Зарченое"</t>
  </si>
  <si>
    <t>Свердловская область, п. Верх-Нейвинский СНТ "Заречное"</t>
  </si>
  <si>
    <t>023/01-21</t>
  </si>
  <si>
    <t>Кочнов И.В.</t>
  </si>
  <si>
    <t>земельный учасок</t>
  </si>
  <si>
    <t>Свердловская область, Шалинский городской округ, рп Шаля , ул. Горького дом 14</t>
  </si>
  <si>
    <t>024/02-21</t>
  </si>
  <si>
    <t>Урюпина А.А.</t>
  </si>
  <si>
    <t>Свердловская область, Шалинский район, п. Шаля ул. Парижской Коммуны д.4</t>
  </si>
  <si>
    <t>025/02-21</t>
  </si>
  <si>
    <t>Харитонов П.В.</t>
  </si>
  <si>
    <t>СНТ "Орбита"</t>
  </si>
  <si>
    <t>Свердловская область.г.Екатеринбург,район Новосвердловской ТЭЦ,СНТ "Орбита"</t>
  </si>
  <si>
    <t>026/01-21</t>
  </si>
  <si>
    <t>Азанова Т.Н.</t>
  </si>
  <si>
    <t>Жилой дом (электрокотел)</t>
  </si>
  <si>
    <t>Свердловская обл.,п Шаля ул.Серова д 27</t>
  </si>
  <si>
    <t>027/02-21</t>
  </si>
  <si>
    <t>Пантелеев Юрий Владимирович</t>
  </si>
  <si>
    <t>Свердловская обл. Шалинский район п. Колпаковка ул. Юбилейная д. 18</t>
  </si>
  <si>
    <t>028/02-21</t>
  </si>
  <si>
    <t>Кузьминых О.Л.</t>
  </si>
  <si>
    <t>Жилой дом</t>
  </si>
  <si>
    <t>Свердловская область, Шалинский Г.О., пос. Шаля, улица Мира д.37, КН 66:31:2201004:81</t>
  </si>
  <si>
    <t>029/02-21</t>
  </si>
  <si>
    <t>Ганьжин А.Н.</t>
  </si>
  <si>
    <t>Свердловская область Шалинский район, ул. Ясная, д. 16</t>
  </si>
  <si>
    <t>030/02-21</t>
  </si>
  <si>
    <t>март 2021</t>
  </si>
  <si>
    <t>март</t>
  </si>
  <si>
    <t>МУП Водоканал</t>
  </si>
  <si>
    <t>две КЛ 0,38 кВ   к канализационной насосной станции № 5</t>
  </si>
  <si>
    <t xml:space="preserve"> г. Екатеринбург, переулок 1-й Системный, 2/1, кадастровый номер земельного участка 66:41:513037:1734.</t>
  </si>
  <si>
    <t>016/01-21</t>
  </si>
  <si>
    <t>апрель</t>
  </si>
  <si>
    <t>апрель 2021 года</t>
  </si>
  <si>
    <t>Ганьжина Людмила Андреевна</t>
  </si>
  <si>
    <t>Свердловская область, пгт. Шаля, ул. Парковая, 1В</t>
  </si>
  <si>
    <t>031/02-21</t>
  </si>
  <si>
    <t>Григорьев Андрей Васильевич</t>
  </si>
  <si>
    <t>Свердловская область, Шалинский городской округ, рп. Шаля, ул. Ст .Разина, дом 43</t>
  </si>
  <si>
    <t>032/02-21</t>
  </si>
  <si>
    <t>Устинович Г.И.</t>
  </si>
  <si>
    <t>623030, Свердловская область. Шалинский городской округ, п.г.т. Шаля, улица Ясная 17. 66:31:2201002:488</t>
  </si>
  <si>
    <t>033/02-21</t>
  </si>
  <si>
    <t>Долматов А.Н.</t>
  </si>
  <si>
    <t>жилой дом (электрический котел)</t>
  </si>
  <si>
    <t>Свердловская обл. Шалинский ГО п. Колпаковка ул. Юбилейная д. 18</t>
  </si>
  <si>
    <t>034/02-21</t>
  </si>
  <si>
    <t>Телепов Владимир Васильевич</t>
  </si>
  <si>
    <t>Свердловская область, Шалинский ГО, п.г.т. Шаля, ул. Серова, д.20, КН 66:31:2201007:276</t>
  </si>
  <si>
    <t>035/02-21</t>
  </si>
  <si>
    <t>Ожидание подписания договора на технологическое присоединение со стороны пользователя и оплаты счета.</t>
  </si>
  <si>
    <t>АО "УЗГА"</t>
  </si>
  <si>
    <t>ТП 1754, увеличение мощности</t>
  </si>
  <si>
    <t xml:space="preserve"> г. Екатеринбург ул. Бахчиванджи 2Г</t>
  </si>
  <si>
    <t>036/01-21</t>
  </si>
  <si>
    <t>Время оплаты истекло. Заявка закрыта</t>
  </si>
  <si>
    <t>Федоренко И.Т.</t>
  </si>
  <si>
    <t>Свердловская область, Шалинский ГО, п.г.т. Шаля, ул. Ленина, дом. 167</t>
  </si>
  <si>
    <t>037/02-21</t>
  </si>
  <si>
    <t>По заявке появились замечания. Время истекло</t>
  </si>
  <si>
    <t>Ячменев Г.А.</t>
  </si>
  <si>
    <t>нежилое здание</t>
  </si>
  <si>
    <t>Свердловская область, Шалинский ГО, п.г.т. Шаля, ул. Ленина, д.1в</t>
  </si>
  <si>
    <t>038/02-21</t>
  </si>
  <si>
    <t>Плешивых Н.Н.</t>
  </si>
  <si>
    <t>Свердловская область, Шалинский ГО, п.г.т. Шаля, ул. Орджоникидзе, д.28 кв.1</t>
  </si>
  <si>
    <t>039/02-21</t>
  </si>
  <si>
    <t>Муниципальное бюджетное учреждение дополнительного образования Шалинского городского округа Детско-юношеская спортивная школа, Тепляков</t>
  </si>
  <si>
    <t>Земельный участок со строениями</t>
  </si>
  <si>
    <t xml:space="preserve"> Свердловская область, Шалинский ГО, п.г.т. Шаля, ул. Калинина, д. 62 "Б", КН 66:31:2201003:604</t>
  </si>
  <si>
    <t>040/01-21</t>
  </si>
  <si>
    <t>Тихонова Татьяна Анатольевна</t>
  </si>
  <si>
    <t>Строительная площадка</t>
  </si>
  <si>
    <t>Свердловская область Шалинский ГО, п.г.т. Шаля ул. Юбилейная 19</t>
  </si>
  <si>
    <t>041/02-21</t>
  </si>
  <si>
    <t>Головатый И.А.</t>
  </si>
  <si>
    <t>Свердловская область Шалинский ГО, пос. Илим, ул.Молодежная, д.3</t>
  </si>
  <si>
    <t>042/02-21</t>
  </si>
  <si>
    <t>Соколов В.Н.</t>
  </si>
  <si>
    <t>Свердловская область Шалинский ГО, пос. Илим, ул.Молодежная, д.2</t>
  </si>
  <si>
    <t>043/02-21</t>
  </si>
  <si>
    <t>Кадырова И.А.</t>
  </si>
  <si>
    <t>Свердловская область, Шалинский ГО, пос. Сабик, пер. Нагорный, б/н, 55м на северо-запад от дома №8 по переулку Нагорный</t>
  </si>
  <si>
    <t>044/02-21</t>
  </si>
  <si>
    <t>Данилов</t>
  </si>
  <si>
    <t>Свердловская область, Шалинский ГО, п. Колпаковка, ул. Молодежная 7 кв 1</t>
  </si>
  <si>
    <t>45/02-21</t>
  </si>
  <si>
    <t>Дильман</t>
  </si>
  <si>
    <t>Свердловская область, Шалинский ГО, п. Колпаковка ул. Молодежная 5-1</t>
  </si>
  <si>
    <t>046/02-21</t>
  </si>
  <si>
    <t>Джураев</t>
  </si>
  <si>
    <t>Земельного участка</t>
  </si>
  <si>
    <t>Свердловская область, г. Екатеринбург, КН 66:41:0511021:525</t>
  </si>
  <si>
    <t>047/02-21</t>
  </si>
  <si>
    <t>Мышкин</t>
  </si>
  <si>
    <t>ВРУ 0,38 кВ земельного участка</t>
  </si>
  <si>
    <t>Свердл. обл. пгт Шаля ул. Сосновый бор б/н (20 метров на северо-восток от дома № 16 по ул. Сосновый бор) КН 66:31:2201005:150</t>
  </si>
  <si>
    <t>048/02-21</t>
  </si>
  <si>
    <t>Крецу</t>
  </si>
  <si>
    <t>Нежилое помещение в капитальном строении</t>
  </si>
  <si>
    <t>Свердловская область, г. Екатеринбург, ул. Мельникова, д. 27, отм. -4,400</t>
  </si>
  <si>
    <t>049/02-21</t>
  </si>
  <si>
    <t>По заявке появились замечания. Время истекло. Заявка закрыта</t>
  </si>
  <si>
    <t>Гумарова</t>
  </si>
  <si>
    <t>Свердловская область, муниципальное образование "город Екатеринбург", город Екатеринбург, территория Зеленоборский-1, дом 86, КН 66:41:0511021:3484</t>
  </si>
  <si>
    <t>050/02-21</t>
  </si>
  <si>
    <t>СидоренкоР.Н.</t>
  </si>
  <si>
    <t>Свердловская область, муниципальное образование "город Екатеринбург", город Екатеринбург, территория Зеленоборский-1, дом 57, КН 66:41:0511021:588</t>
  </si>
  <si>
    <t>27.05.2021</t>
  </si>
  <si>
    <t>051/02-21</t>
  </si>
  <si>
    <t>Сидоренко Р.Н.</t>
  </si>
  <si>
    <t>052/05-21</t>
  </si>
  <si>
    <t>Бачурин Е.В.</t>
  </si>
  <si>
    <t>земельный участок</t>
  </si>
  <si>
    <t>Свердловская область Шалинский ГО п.г.т. Шаля ул. Юбилейная 30</t>
  </si>
  <si>
    <t>053/02-21</t>
  </si>
  <si>
    <t>Ожидание подписания договора на технологическое присоединение со стороны пользователя и оплаты счета. Время оплаты истекло. Заявка закрыта</t>
  </si>
  <si>
    <t xml:space="preserve">Тихонова </t>
  </si>
  <si>
    <t>Свердловская область Шалинский ГО п.г.т. Шаля ул. Юбилейная 19</t>
  </si>
  <si>
    <t>054</t>
  </si>
  <si>
    <t>14</t>
  </si>
  <si>
    <t>15</t>
  </si>
  <si>
    <t>май 2021 года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</si>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</sst>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topLeftCell="A52" zoomScale="70" zoomScaleNormal="70" zoomScaleSheetLayoutView="50" workbookViewId="0">
      <selection activeCell="E8" sqref="E8"/>
    </sheetView>
  </sheetViews>
  <sheetFormatPr defaultRowHeight="15" x14ac:dyDescent="0.25"/>
  <cols>
    <col min="1" max="1" width="8.42578125" customWidth="1"/>
    <col min="2" max="2" width="32.140625" customWidth="1"/>
    <col min="3" max="3" width="28.28515625" customWidth="1"/>
    <col min="4" max="4" width="35" customWidth="1"/>
    <col min="5" max="5" width="20.5703125" customWidth="1"/>
    <col min="6" max="6" width="15.42578125" customWidth="1"/>
    <col min="7" max="7" width="30.7109375" customWidth="1"/>
    <col min="8" max="8" width="10.85546875" customWidth="1"/>
    <col min="9" max="9" width="12.5703125" customWidth="1"/>
    <col min="10" max="10" width="11.7109375" customWidth="1"/>
    <col min="11" max="11" width="22" customWidth="1"/>
    <col min="12" max="12" width="22.85546875" customWidth="1"/>
  </cols>
  <sheetData>
    <row r="1" spans="1:16" s="1" customFormat="1" ht="30.75" customHeight="1" x14ac:dyDescent="0.25">
      <c r="A1" s="45" t="s">
        <v>7</v>
      </c>
      <c r="B1" s="47" t="s">
        <v>12</v>
      </c>
      <c r="C1" s="47"/>
      <c r="D1" s="48" t="s">
        <v>14</v>
      </c>
      <c r="E1" s="49"/>
      <c r="F1" s="45" t="s">
        <v>9</v>
      </c>
      <c r="G1" s="17" t="s">
        <v>8</v>
      </c>
      <c r="H1" s="2"/>
      <c r="I1" s="2"/>
    </row>
    <row r="2" spans="1:16" s="1" customFormat="1" ht="21" customHeight="1" x14ac:dyDescent="0.25">
      <c r="A2" s="46"/>
      <c r="B2" s="19" t="s">
        <v>58</v>
      </c>
      <c r="C2" s="27" t="s">
        <v>59</v>
      </c>
      <c r="D2" s="19" t="s">
        <v>58</v>
      </c>
      <c r="E2" s="19" t="s">
        <v>54</v>
      </c>
      <c r="F2" s="46"/>
      <c r="G2" s="18"/>
      <c r="H2" s="2"/>
      <c r="I2" s="2"/>
    </row>
    <row r="3" spans="1:16" s="1" customFormat="1" ht="21" customHeight="1" x14ac:dyDescent="0.25">
      <c r="A3" s="3" t="s">
        <v>10</v>
      </c>
      <c r="B3" s="3">
        <v>10</v>
      </c>
      <c r="C3" s="3">
        <f>H15+H16+H17+H18+H19+H20+H21+H22+H23+H24</f>
        <v>150</v>
      </c>
      <c r="D3" s="3">
        <v>6</v>
      </c>
      <c r="E3" s="3">
        <v>145</v>
      </c>
      <c r="F3" s="3">
        <v>6</v>
      </c>
      <c r="G3" s="3">
        <v>2</v>
      </c>
      <c r="H3" s="2"/>
      <c r="I3" s="2"/>
      <c r="J3" s="2"/>
    </row>
    <row r="4" spans="1:16" s="1" customFormat="1" ht="28.5" customHeight="1" x14ac:dyDescent="0.25">
      <c r="A4" s="3" t="s">
        <v>78</v>
      </c>
      <c r="B4" s="3">
        <v>6</v>
      </c>
      <c r="C4" s="3">
        <f>H26+H27+H28+H29+H30+H31</f>
        <v>987.6</v>
      </c>
      <c r="D4" s="3">
        <v>7</v>
      </c>
      <c r="E4" s="3">
        <v>105</v>
      </c>
      <c r="F4" s="3">
        <v>0</v>
      </c>
      <c r="G4" s="3">
        <v>4</v>
      </c>
      <c r="H4" s="2"/>
      <c r="I4" s="2"/>
      <c r="J4" s="2"/>
    </row>
    <row r="5" spans="1:16" s="1" customFormat="1" ht="28.5" customHeight="1" x14ac:dyDescent="0.25">
      <c r="A5" s="3" t="s">
        <v>130</v>
      </c>
      <c r="B5" s="3">
        <v>14</v>
      </c>
      <c r="C5" s="3">
        <f>H46+H45+H44+H43+H42+H41+H40+H39+H38+H37+H36+H35+H34+H33</f>
        <v>558</v>
      </c>
      <c r="D5" s="3">
        <v>7</v>
      </c>
      <c r="E5" s="3">
        <f>H33+H34+H35+H36+H37+H38+H39</f>
        <v>319</v>
      </c>
      <c r="F5" s="3">
        <v>5</v>
      </c>
      <c r="G5" s="3">
        <v>0</v>
      </c>
      <c r="H5" s="2"/>
      <c r="I5" s="2"/>
      <c r="J5" s="2"/>
    </row>
    <row r="6" spans="1:16" s="1" customFormat="1" ht="28.5" customHeight="1" x14ac:dyDescent="0.25">
      <c r="A6" s="3" t="s">
        <v>135</v>
      </c>
      <c r="B6" s="3">
        <v>5</v>
      </c>
      <c r="C6" s="3">
        <v>75</v>
      </c>
      <c r="D6" s="3">
        <v>5</v>
      </c>
      <c r="E6" s="3">
        <v>295</v>
      </c>
      <c r="F6" s="3">
        <v>6</v>
      </c>
      <c r="G6" s="3">
        <v>2</v>
      </c>
      <c r="H6" s="2"/>
      <c r="I6" s="2"/>
      <c r="J6" s="2"/>
    </row>
    <row r="7" spans="1:16" s="1" customFormat="1" ht="28.5" customHeight="1" x14ac:dyDescent="0.25">
      <c r="A7" s="3" t="s">
        <v>226</v>
      </c>
      <c r="B7" s="3">
        <v>19</v>
      </c>
      <c r="C7" s="3">
        <v>464</v>
      </c>
      <c r="D7" s="3">
        <v>12</v>
      </c>
      <c r="E7" s="3">
        <v>180</v>
      </c>
      <c r="F7" s="3"/>
      <c r="G7" s="3"/>
      <c r="H7" s="2"/>
      <c r="I7" s="2"/>
      <c r="J7" s="2"/>
    </row>
    <row r="8" spans="1:16" s="1" customFormat="1" ht="23.25" customHeight="1" x14ac:dyDescent="0.25">
      <c r="A8" s="3" t="s">
        <v>13</v>
      </c>
      <c r="B8" s="3">
        <f>SUM(B3:B7)</f>
        <v>54</v>
      </c>
      <c r="C8" s="4">
        <f>SUM(C3:C7)</f>
        <v>2234.6</v>
      </c>
      <c r="D8" s="19">
        <f>SUM(D3:D7)</f>
        <v>37</v>
      </c>
      <c r="E8" s="3">
        <f>SUM(E3:E7)</f>
        <v>1044</v>
      </c>
      <c r="F8" s="4">
        <f t="shared" ref="B8:G8" si="0">SUM(F3:F6)</f>
        <v>17</v>
      </c>
      <c r="G8" s="3">
        <f t="shared" si="0"/>
        <v>8</v>
      </c>
      <c r="H8" s="5"/>
      <c r="I8" s="5"/>
      <c r="J8" s="5"/>
    </row>
    <row r="9" spans="1:16" s="1" customFormat="1" ht="23.25" customHeight="1" x14ac:dyDescent="0.25">
      <c r="A9" s="6"/>
      <c r="B9" s="7"/>
      <c r="C9" s="6"/>
      <c r="D9" s="7"/>
      <c r="E9" s="7"/>
      <c r="F9" s="6"/>
      <c r="G9" s="5"/>
      <c r="H9" s="5"/>
      <c r="I9" s="5"/>
    </row>
    <row r="10" spans="1:16" s="1" customFormat="1" ht="15.75" x14ac:dyDescent="0.25">
      <c r="A10" s="8"/>
      <c r="B10" s="8"/>
      <c r="C10" s="8"/>
      <c r="D10" s="8"/>
      <c r="E10" s="8"/>
      <c r="F10" s="5"/>
      <c r="G10" s="5"/>
      <c r="H10" s="5"/>
      <c r="I10" s="5"/>
    </row>
    <row r="11" spans="1:16" ht="15.75" x14ac:dyDescent="0.25">
      <c r="A11" s="50" t="s">
        <v>53</v>
      </c>
      <c r="B11" s="50"/>
      <c r="C11" s="50"/>
      <c r="D11" s="50"/>
      <c r="E11" s="50"/>
      <c r="F11" s="50"/>
      <c r="G11" s="50"/>
      <c r="H11" s="50"/>
      <c r="I11" s="50"/>
      <c r="J11" s="14"/>
      <c r="K11" s="14"/>
      <c r="L11" s="14"/>
      <c r="M11" s="14"/>
      <c r="N11" s="14"/>
      <c r="O11" s="14"/>
      <c r="P11" s="14"/>
    </row>
    <row r="12" spans="1:16" ht="15.75" customHeight="1" x14ac:dyDescent="0.25">
      <c r="A12" s="51" t="s">
        <v>0</v>
      </c>
      <c r="B12" s="51" t="s">
        <v>15</v>
      </c>
      <c r="C12" s="20" t="s">
        <v>11</v>
      </c>
      <c r="D12" s="51" t="s">
        <v>2</v>
      </c>
      <c r="E12" s="20" t="s">
        <v>3</v>
      </c>
      <c r="F12" s="51" t="s">
        <v>6</v>
      </c>
      <c r="G12" s="51"/>
      <c r="H12" s="25"/>
      <c r="I12" s="26"/>
      <c r="J12" s="14"/>
      <c r="K12" s="14"/>
      <c r="L12" s="14"/>
      <c r="M12" s="14"/>
      <c r="N12" s="14"/>
      <c r="O12" s="14"/>
      <c r="P12" s="14"/>
    </row>
    <row r="13" spans="1:16" ht="31.5" x14ac:dyDescent="0.25">
      <c r="A13" s="51"/>
      <c r="B13" s="51"/>
      <c r="C13" s="20" t="s">
        <v>1</v>
      </c>
      <c r="D13" s="51"/>
      <c r="E13" s="20" t="s">
        <v>4</v>
      </c>
      <c r="F13" s="51"/>
      <c r="G13" s="51"/>
      <c r="H13" s="12" t="s">
        <v>56</v>
      </c>
      <c r="I13" s="24" t="s">
        <v>57</v>
      </c>
    </row>
    <row r="14" spans="1:16" ht="15.75" x14ac:dyDescent="0.25">
      <c r="A14" s="51"/>
      <c r="B14" s="51"/>
      <c r="C14" s="9"/>
      <c r="D14" s="51"/>
      <c r="E14" s="9"/>
      <c r="F14" s="20" t="s">
        <v>5</v>
      </c>
      <c r="G14" s="20" t="s">
        <v>4</v>
      </c>
      <c r="H14" s="23" t="s">
        <v>54</v>
      </c>
      <c r="I14" s="20" t="s">
        <v>55</v>
      </c>
    </row>
    <row r="15" spans="1:16" ht="126" x14ac:dyDescent="0.25">
      <c r="A15" s="10">
        <v>1</v>
      </c>
      <c r="B15" s="10" t="s">
        <v>19</v>
      </c>
      <c r="C15" s="10" t="s">
        <v>16</v>
      </c>
      <c r="D15" s="10" t="s">
        <v>20</v>
      </c>
      <c r="E15" s="11">
        <v>44199</v>
      </c>
      <c r="F15" s="11" t="s">
        <v>23</v>
      </c>
      <c r="G15" s="10" t="s">
        <v>18</v>
      </c>
      <c r="H15" s="10">
        <v>15</v>
      </c>
      <c r="I15" s="10">
        <v>0.38</v>
      </c>
    </row>
    <row r="16" spans="1:16" ht="63" x14ac:dyDescent="0.25">
      <c r="A16" s="31">
        <v>2</v>
      </c>
      <c r="B16" s="31" t="s">
        <v>21</v>
      </c>
      <c r="C16" s="31" t="s">
        <v>16</v>
      </c>
      <c r="D16" s="31" t="s">
        <v>22</v>
      </c>
      <c r="E16" s="32">
        <v>44207</v>
      </c>
      <c r="F16" s="31" t="s">
        <v>24</v>
      </c>
      <c r="G16" s="31" t="s">
        <v>81</v>
      </c>
      <c r="H16" s="31">
        <v>15</v>
      </c>
      <c r="I16" s="31">
        <v>0.38</v>
      </c>
    </row>
    <row r="17" spans="1:9" ht="47.25" x14ac:dyDescent="0.25">
      <c r="A17" s="15">
        <v>3</v>
      </c>
      <c r="B17" s="15" t="s">
        <v>25</v>
      </c>
      <c r="C17" s="15" t="s">
        <v>27</v>
      </c>
      <c r="D17" s="15" t="s">
        <v>26</v>
      </c>
      <c r="E17" s="13">
        <v>44208</v>
      </c>
      <c r="F17" s="15" t="s">
        <v>32</v>
      </c>
      <c r="G17" s="15" t="s">
        <v>17</v>
      </c>
      <c r="H17" s="22">
        <v>10</v>
      </c>
      <c r="I17" s="15">
        <v>0.38</v>
      </c>
    </row>
    <row r="18" spans="1:9" ht="126" x14ac:dyDescent="0.25">
      <c r="A18" s="10">
        <v>4</v>
      </c>
      <c r="B18" s="10" t="s">
        <v>28</v>
      </c>
      <c r="C18" s="10" t="s">
        <v>30</v>
      </c>
      <c r="D18" s="10" t="s">
        <v>29</v>
      </c>
      <c r="E18" s="11">
        <v>43851</v>
      </c>
      <c r="F18" s="10" t="s">
        <v>31</v>
      </c>
      <c r="G18" s="10" t="s">
        <v>18</v>
      </c>
      <c r="H18" s="10">
        <v>15</v>
      </c>
      <c r="I18" s="10">
        <v>0.38</v>
      </c>
    </row>
    <row r="19" spans="1:9" ht="126" x14ac:dyDescent="0.25">
      <c r="A19" s="31">
        <v>5</v>
      </c>
      <c r="B19" s="31" t="s">
        <v>33</v>
      </c>
      <c r="C19" s="31" t="s">
        <v>34</v>
      </c>
      <c r="D19" s="31" t="s">
        <v>35</v>
      </c>
      <c r="E19" s="32">
        <v>43852</v>
      </c>
      <c r="F19" s="31" t="s">
        <v>46</v>
      </c>
      <c r="G19" s="31" t="s">
        <v>18</v>
      </c>
      <c r="H19" s="31">
        <v>15</v>
      </c>
      <c r="I19" s="31">
        <v>0.38</v>
      </c>
    </row>
    <row r="20" spans="1:9" ht="110.25" x14ac:dyDescent="0.25">
      <c r="A20" s="31">
        <v>6</v>
      </c>
      <c r="B20" s="31" t="s">
        <v>36</v>
      </c>
      <c r="C20" s="31" t="s">
        <v>40</v>
      </c>
      <c r="D20" s="31" t="s">
        <v>38</v>
      </c>
      <c r="E20" s="32">
        <v>43854</v>
      </c>
      <c r="F20" s="31" t="s">
        <v>47</v>
      </c>
      <c r="G20" s="31" t="s">
        <v>81</v>
      </c>
      <c r="H20" s="31">
        <v>15</v>
      </c>
      <c r="I20" s="31">
        <v>0.38</v>
      </c>
    </row>
    <row r="21" spans="1:9" ht="63" x14ac:dyDescent="0.25">
      <c r="A21" s="16">
        <v>7</v>
      </c>
      <c r="B21" s="16" t="s">
        <v>37</v>
      </c>
      <c r="C21" s="16" t="s">
        <v>16</v>
      </c>
      <c r="D21" s="16" t="s">
        <v>39</v>
      </c>
      <c r="E21" s="21">
        <v>43855</v>
      </c>
      <c r="F21" s="16" t="s">
        <v>48</v>
      </c>
      <c r="G21" s="16" t="s">
        <v>17</v>
      </c>
      <c r="H21" s="16">
        <v>15</v>
      </c>
      <c r="I21" s="16">
        <v>0.38</v>
      </c>
    </row>
    <row r="22" spans="1:9" ht="126" x14ac:dyDescent="0.25">
      <c r="A22" s="10">
        <v>8</v>
      </c>
      <c r="B22" s="10" t="s">
        <v>41</v>
      </c>
      <c r="C22" s="10" t="s">
        <v>42</v>
      </c>
      <c r="D22" s="10" t="s">
        <v>43</v>
      </c>
      <c r="E22" s="11">
        <v>44222</v>
      </c>
      <c r="F22" s="10" t="s">
        <v>49</v>
      </c>
      <c r="G22" s="10" t="s">
        <v>18</v>
      </c>
      <c r="H22" s="10">
        <v>15</v>
      </c>
      <c r="I22" s="10">
        <v>0.22</v>
      </c>
    </row>
    <row r="23" spans="1:9" ht="47.25" x14ac:dyDescent="0.25">
      <c r="A23" s="16">
        <v>9</v>
      </c>
      <c r="B23" s="16" t="s">
        <v>44</v>
      </c>
      <c r="C23" s="16" t="s">
        <v>52</v>
      </c>
      <c r="D23" s="16" t="s">
        <v>45</v>
      </c>
      <c r="E23" s="21">
        <v>44222</v>
      </c>
      <c r="F23" s="16" t="s">
        <v>50</v>
      </c>
      <c r="G23" s="16" t="s">
        <v>17</v>
      </c>
      <c r="H23" s="16">
        <v>20</v>
      </c>
      <c r="I23" s="16">
        <v>0.38</v>
      </c>
    </row>
    <row r="24" spans="1:9" ht="126" x14ac:dyDescent="0.25">
      <c r="A24" s="10">
        <v>10</v>
      </c>
      <c r="B24" s="10" t="s">
        <v>44</v>
      </c>
      <c r="C24" s="10" t="s">
        <v>52</v>
      </c>
      <c r="D24" s="10" t="s">
        <v>45</v>
      </c>
      <c r="E24" s="11">
        <v>44224</v>
      </c>
      <c r="F24" s="10" t="s">
        <v>51</v>
      </c>
      <c r="G24" s="10" t="s">
        <v>18</v>
      </c>
      <c r="H24" s="10">
        <v>15</v>
      </c>
      <c r="I24" s="10">
        <v>0.38</v>
      </c>
    </row>
    <row r="25" spans="1:9" ht="15.75" x14ac:dyDescent="0.25">
      <c r="A25" s="44" t="s">
        <v>79</v>
      </c>
      <c r="B25" s="42"/>
      <c r="C25" s="42"/>
      <c r="D25" s="42"/>
      <c r="E25" s="42"/>
      <c r="F25" s="42"/>
      <c r="G25" s="42"/>
      <c r="H25" s="42"/>
      <c r="I25" s="42"/>
    </row>
    <row r="26" spans="1:9" ht="126" x14ac:dyDescent="0.25">
      <c r="A26" s="10">
        <v>11</v>
      </c>
      <c r="B26" s="10" t="s">
        <v>60</v>
      </c>
      <c r="C26" s="10" t="s">
        <v>61</v>
      </c>
      <c r="D26" s="10" t="s">
        <v>62</v>
      </c>
      <c r="E26" s="11">
        <v>44231</v>
      </c>
      <c r="F26" s="28" t="s">
        <v>63</v>
      </c>
      <c r="G26" s="10" t="s">
        <v>18</v>
      </c>
      <c r="H26" s="10">
        <v>15</v>
      </c>
      <c r="I26" s="10">
        <v>0.22</v>
      </c>
    </row>
    <row r="27" spans="1:9" ht="126" x14ac:dyDescent="0.25">
      <c r="A27" s="10">
        <v>12</v>
      </c>
      <c r="B27" s="10" t="s">
        <v>64</v>
      </c>
      <c r="C27" s="10" t="s">
        <v>65</v>
      </c>
      <c r="D27" s="10" t="s">
        <v>66</v>
      </c>
      <c r="E27" s="11">
        <v>44231</v>
      </c>
      <c r="F27" s="28" t="s">
        <v>67</v>
      </c>
      <c r="G27" s="10" t="s">
        <v>18</v>
      </c>
      <c r="H27" s="10">
        <v>15</v>
      </c>
      <c r="I27" s="10">
        <v>0.22</v>
      </c>
    </row>
    <row r="28" spans="1:9" ht="47.25" x14ac:dyDescent="0.25">
      <c r="A28" s="16">
        <v>13</v>
      </c>
      <c r="B28" s="16" t="s">
        <v>68</v>
      </c>
      <c r="C28" s="16" t="s">
        <v>69</v>
      </c>
      <c r="D28" s="16" t="s">
        <v>70</v>
      </c>
      <c r="E28" s="21">
        <v>43870</v>
      </c>
      <c r="F28" s="29" t="s">
        <v>71</v>
      </c>
      <c r="G28" s="16" t="s">
        <v>17</v>
      </c>
      <c r="H28" s="16">
        <v>15</v>
      </c>
      <c r="I28" s="16">
        <v>0.38</v>
      </c>
    </row>
    <row r="29" spans="1:9" ht="78.75" x14ac:dyDescent="0.25">
      <c r="A29" s="16">
        <v>14</v>
      </c>
      <c r="B29" s="16" t="s">
        <v>68</v>
      </c>
      <c r="C29" s="16" t="s">
        <v>16</v>
      </c>
      <c r="D29" s="16" t="s">
        <v>72</v>
      </c>
      <c r="E29" s="21">
        <v>44236</v>
      </c>
      <c r="F29" s="29" t="s">
        <v>73</v>
      </c>
      <c r="G29" s="16" t="s">
        <v>17</v>
      </c>
      <c r="H29" s="16">
        <v>15</v>
      </c>
      <c r="I29" s="16">
        <v>0.38</v>
      </c>
    </row>
    <row r="30" spans="1:9" ht="126" x14ac:dyDescent="0.25">
      <c r="A30" s="30">
        <v>15</v>
      </c>
      <c r="B30" s="10" t="s">
        <v>74</v>
      </c>
      <c r="C30" s="10" t="s">
        <v>75</v>
      </c>
      <c r="D30" s="10" t="s">
        <v>76</v>
      </c>
      <c r="E30" s="11">
        <v>44175</v>
      </c>
      <c r="F30" s="28" t="s">
        <v>77</v>
      </c>
      <c r="G30" s="10" t="s">
        <v>18</v>
      </c>
      <c r="H30" s="10">
        <v>675</v>
      </c>
      <c r="I30" s="10">
        <v>6</v>
      </c>
    </row>
    <row r="31" spans="1:9" ht="126" x14ac:dyDescent="0.25">
      <c r="A31" s="10">
        <v>16</v>
      </c>
      <c r="B31" s="10" t="s">
        <v>131</v>
      </c>
      <c r="C31" s="10" t="s">
        <v>132</v>
      </c>
      <c r="D31" s="10" t="s">
        <v>133</v>
      </c>
      <c r="E31" s="11">
        <v>44247</v>
      </c>
      <c r="F31" s="10" t="s">
        <v>134</v>
      </c>
      <c r="G31" s="10" t="s">
        <v>18</v>
      </c>
      <c r="H31" s="10">
        <v>252.6</v>
      </c>
      <c r="I31" s="10">
        <v>0.38</v>
      </c>
    </row>
    <row r="32" spans="1:9" ht="15.75" x14ac:dyDescent="0.25">
      <c r="A32" s="42" t="s">
        <v>129</v>
      </c>
      <c r="B32" s="42"/>
      <c r="C32" s="42"/>
      <c r="D32" s="42"/>
      <c r="E32" s="42"/>
      <c r="F32" s="42"/>
      <c r="G32" s="42"/>
      <c r="H32" s="42"/>
      <c r="I32" s="43"/>
    </row>
    <row r="33" spans="1:9" ht="63" x14ac:dyDescent="0.25">
      <c r="A33" s="31">
        <v>17</v>
      </c>
      <c r="B33" s="31" t="s">
        <v>25</v>
      </c>
      <c r="C33" s="31" t="s">
        <v>27</v>
      </c>
      <c r="D33" s="31" t="s">
        <v>26</v>
      </c>
      <c r="E33" s="32">
        <v>44256</v>
      </c>
      <c r="F33" s="31" t="s">
        <v>80</v>
      </c>
      <c r="G33" s="31" t="s">
        <v>81</v>
      </c>
      <c r="H33" s="35">
        <v>10</v>
      </c>
      <c r="I33" s="35">
        <v>0.38</v>
      </c>
    </row>
    <row r="34" spans="1:9" ht="126" x14ac:dyDescent="0.25">
      <c r="A34" s="10">
        <v>18</v>
      </c>
      <c r="B34" s="10" t="s">
        <v>82</v>
      </c>
      <c r="C34" s="10" t="s">
        <v>16</v>
      </c>
      <c r="D34" s="10" t="s">
        <v>83</v>
      </c>
      <c r="E34" s="11">
        <v>44259</v>
      </c>
      <c r="F34" s="10" t="s">
        <v>84</v>
      </c>
      <c r="G34" s="10" t="s">
        <v>18</v>
      </c>
      <c r="H34" s="34">
        <v>15</v>
      </c>
      <c r="I34" s="34">
        <v>0.38</v>
      </c>
    </row>
    <row r="35" spans="1:9" ht="126" x14ac:dyDescent="0.25">
      <c r="A35" s="10">
        <v>19</v>
      </c>
      <c r="B35" s="10" t="s">
        <v>85</v>
      </c>
      <c r="C35" s="10" t="s">
        <v>86</v>
      </c>
      <c r="D35" s="10" t="s">
        <v>87</v>
      </c>
      <c r="E35" s="11">
        <v>44260</v>
      </c>
      <c r="F35" s="10" t="s">
        <v>88</v>
      </c>
      <c r="G35" s="10" t="s">
        <v>18</v>
      </c>
      <c r="H35" s="34">
        <v>15</v>
      </c>
      <c r="I35" s="34">
        <v>0.38</v>
      </c>
    </row>
    <row r="36" spans="1:9" ht="126" x14ac:dyDescent="0.25">
      <c r="A36" s="10">
        <v>20</v>
      </c>
      <c r="B36" s="10" t="s">
        <v>89</v>
      </c>
      <c r="C36" s="10" t="s">
        <v>86</v>
      </c>
      <c r="D36" s="10" t="s">
        <v>90</v>
      </c>
      <c r="E36" s="11">
        <v>44264</v>
      </c>
      <c r="F36" s="10" t="s">
        <v>91</v>
      </c>
      <c r="G36" s="10" t="s">
        <v>18</v>
      </c>
      <c r="H36" s="34">
        <v>15</v>
      </c>
      <c r="I36" s="34">
        <v>0.38</v>
      </c>
    </row>
    <row r="37" spans="1:9" ht="126" x14ac:dyDescent="0.25">
      <c r="A37" s="10">
        <v>21</v>
      </c>
      <c r="B37" s="10" t="s">
        <v>92</v>
      </c>
      <c r="C37" s="10" t="s">
        <v>93</v>
      </c>
      <c r="D37" s="10" t="s">
        <v>94</v>
      </c>
      <c r="E37" s="11">
        <v>44264</v>
      </c>
      <c r="F37" s="10" t="s">
        <v>95</v>
      </c>
      <c r="G37" s="10" t="s">
        <v>18</v>
      </c>
      <c r="H37" s="34">
        <v>149</v>
      </c>
      <c r="I37" s="34">
        <v>0.38</v>
      </c>
    </row>
    <row r="38" spans="1:9" ht="126" x14ac:dyDescent="0.25">
      <c r="A38" s="10">
        <v>22</v>
      </c>
      <c r="B38" s="10" t="s">
        <v>96</v>
      </c>
      <c r="C38" s="10" t="s">
        <v>97</v>
      </c>
      <c r="D38" s="10" t="s">
        <v>98</v>
      </c>
      <c r="E38" s="11">
        <v>44267</v>
      </c>
      <c r="F38" s="10" t="s">
        <v>99</v>
      </c>
      <c r="G38" s="10" t="s">
        <v>18</v>
      </c>
      <c r="H38" s="34">
        <v>15</v>
      </c>
      <c r="I38" s="34">
        <v>0.38</v>
      </c>
    </row>
    <row r="39" spans="1:9" ht="126" x14ac:dyDescent="0.25">
      <c r="A39" s="10">
        <v>23</v>
      </c>
      <c r="B39" s="10" t="s">
        <v>100</v>
      </c>
      <c r="C39" s="10" t="s">
        <v>101</v>
      </c>
      <c r="D39" s="10" t="s">
        <v>102</v>
      </c>
      <c r="E39" s="11">
        <v>44270</v>
      </c>
      <c r="F39" s="10" t="s">
        <v>103</v>
      </c>
      <c r="G39" s="10" t="s">
        <v>18</v>
      </c>
      <c r="H39" s="34">
        <v>100</v>
      </c>
      <c r="I39" s="34">
        <v>6000</v>
      </c>
    </row>
    <row r="40" spans="1:9" ht="47.25" x14ac:dyDescent="0.25">
      <c r="A40" s="16">
        <v>24</v>
      </c>
      <c r="B40" s="16" t="s">
        <v>104</v>
      </c>
      <c r="C40" s="16" t="s">
        <v>105</v>
      </c>
      <c r="D40" s="16" t="s">
        <v>106</v>
      </c>
      <c r="E40" s="21">
        <v>44271</v>
      </c>
      <c r="F40" s="16" t="s">
        <v>107</v>
      </c>
      <c r="G40" s="16" t="s">
        <v>17</v>
      </c>
      <c r="H40" s="36">
        <v>14</v>
      </c>
      <c r="I40" s="36">
        <v>0.38</v>
      </c>
    </row>
    <row r="41" spans="1:9" ht="126" x14ac:dyDescent="0.25">
      <c r="A41" s="33">
        <v>25</v>
      </c>
      <c r="B41" s="10" t="s">
        <v>108</v>
      </c>
      <c r="C41" s="10" t="s">
        <v>86</v>
      </c>
      <c r="D41" s="10" t="s">
        <v>109</v>
      </c>
      <c r="E41" s="11">
        <v>44272</v>
      </c>
      <c r="F41" s="10" t="s">
        <v>110</v>
      </c>
      <c r="G41" s="10" t="s">
        <v>18</v>
      </c>
      <c r="H41" s="34">
        <v>15</v>
      </c>
      <c r="I41" s="34">
        <v>0.38</v>
      </c>
    </row>
    <row r="42" spans="1:9" ht="126" x14ac:dyDescent="0.25">
      <c r="A42" s="10">
        <v>26</v>
      </c>
      <c r="B42" s="10" t="s">
        <v>111</v>
      </c>
      <c r="C42" s="10" t="s">
        <v>112</v>
      </c>
      <c r="D42" s="10" t="s">
        <v>113</v>
      </c>
      <c r="E42" s="11">
        <v>44275</v>
      </c>
      <c r="F42" s="10" t="s">
        <v>114</v>
      </c>
      <c r="G42" s="10" t="s">
        <v>18</v>
      </c>
      <c r="H42" s="34">
        <v>150</v>
      </c>
      <c r="I42" s="34">
        <v>0.38</v>
      </c>
    </row>
    <row r="43" spans="1:9" ht="31.5" x14ac:dyDescent="0.25">
      <c r="A43" s="40">
        <v>27</v>
      </c>
      <c r="B43" s="16" t="s">
        <v>115</v>
      </c>
      <c r="C43" s="16" t="s">
        <v>116</v>
      </c>
      <c r="D43" s="16" t="s">
        <v>117</v>
      </c>
      <c r="E43" s="21">
        <v>44275</v>
      </c>
      <c r="F43" s="16" t="s">
        <v>118</v>
      </c>
      <c r="G43" s="16" t="s">
        <v>17</v>
      </c>
      <c r="H43" s="36">
        <v>15</v>
      </c>
      <c r="I43" s="36">
        <v>0.22</v>
      </c>
    </row>
    <row r="44" spans="1:9" ht="126" x14ac:dyDescent="0.25">
      <c r="A44" s="10">
        <v>28</v>
      </c>
      <c r="B44" s="10" t="s">
        <v>119</v>
      </c>
      <c r="C44" s="10" t="s">
        <v>116</v>
      </c>
      <c r="D44" s="10" t="s">
        <v>120</v>
      </c>
      <c r="E44" s="11">
        <v>44281</v>
      </c>
      <c r="F44" s="10" t="s">
        <v>121</v>
      </c>
      <c r="G44" s="10" t="s">
        <v>18</v>
      </c>
      <c r="H44" s="34">
        <v>15</v>
      </c>
      <c r="I44" s="34">
        <v>0.22</v>
      </c>
    </row>
    <row r="45" spans="1:9" ht="63" x14ac:dyDescent="0.25">
      <c r="A45" s="16">
        <v>29</v>
      </c>
      <c r="B45" s="16" t="s">
        <v>122</v>
      </c>
      <c r="C45" s="16" t="s">
        <v>123</v>
      </c>
      <c r="D45" s="16" t="s">
        <v>124</v>
      </c>
      <c r="E45" s="21">
        <v>44284</v>
      </c>
      <c r="F45" s="16" t="s">
        <v>125</v>
      </c>
      <c r="G45" s="16" t="s">
        <v>17</v>
      </c>
      <c r="H45" s="36">
        <v>15</v>
      </c>
      <c r="I45" s="36">
        <v>0.38</v>
      </c>
    </row>
    <row r="46" spans="1:9" ht="47.25" x14ac:dyDescent="0.25">
      <c r="A46" s="16">
        <v>30</v>
      </c>
      <c r="B46" s="37" t="s">
        <v>126</v>
      </c>
      <c r="C46" s="37" t="s">
        <v>123</v>
      </c>
      <c r="D46" s="37" t="s">
        <v>127</v>
      </c>
      <c r="E46" s="38">
        <v>44285</v>
      </c>
      <c r="F46" s="37" t="s">
        <v>128</v>
      </c>
      <c r="G46" s="16" t="s">
        <v>17</v>
      </c>
      <c r="H46" s="39">
        <v>15</v>
      </c>
      <c r="I46" s="39">
        <v>0.38</v>
      </c>
    </row>
    <row r="47" spans="1:9" ht="15.75" x14ac:dyDescent="0.25">
      <c r="A47" s="41" t="s">
        <v>136</v>
      </c>
      <c r="B47" s="41"/>
      <c r="C47" s="41"/>
      <c r="D47" s="41"/>
      <c r="E47" s="41"/>
      <c r="F47" s="41"/>
      <c r="G47" s="41"/>
      <c r="H47" s="41"/>
      <c r="I47" s="41"/>
    </row>
    <row r="48" spans="1:9" ht="31.5" x14ac:dyDescent="0.25">
      <c r="A48" s="36">
        <v>31</v>
      </c>
      <c r="B48" s="16" t="s">
        <v>137</v>
      </c>
      <c r="C48" s="16" t="s">
        <v>86</v>
      </c>
      <c r="D48" s="16" t="s">
        <v>138</v>
      </c>
      <c r="E48" s="21">
        <v>44287</v>
      </c>
      <c r="F48" s="16" t="s">
        <v>139</v>
      </c>
      <c r="G48" s="16" t="s">
        <v>17</v>
      </c>
      <c r="H48" s="36">
        <v>15</v>
      </c>
      <c r="I48" s="36">
        <v>0.38</v>
      </c>
    </row>
    <row r="49" spans="1:9" ht="63" x14ac:dyDescent="0.25">
      <c r="A49" s="36">
        <v>32</v>
      </c>
      <c r="B49" s="16" t="s">
        <v>140</v>
      </c>
      <c r="C49" s="16" t="s">
        <v>123</v>
      </c>
      <c r="D49" s="16" t="s">
        <v>141</v>
      </c>
      <c r="E49" s="21">
        <v>44288</v>
      </c>
      <c r="F49" s="16" t="s">
        <v>142</v>
      </c>
      <c r="G49" s="16" t="s">
        <v>17</v>
      </c>
      <c r="H49" s="36">
        <v>15</v>
      </c>
      <c r="I49" s="36">
        <v>0.38</v>
      </c>
    </row>
    <row r="50" spans="1:9" ht="126" x14ac:dyDescent="0.25">
      <c r="A50" s="34">
        <v>33</v>
      </c>
      <c r="B50" s="10" t="s">
        <v>143</v>
      </c>
      <c r="C50" s="10" t="s">
        <v>123</v>
      </c>
      <c r="D50" s="10" t="s">
        <v>144</v>
      </c>
      <c r="E50" s="11">
        <v>44291</v>
      </c>
      <c r="F50" s="10" t="s">
        <v>145</v>
      </c>
      <c r="G50" s="10" t="s">
        <v>18</v>
      </c>
      <c r="H50" s="34">
        <v>15</v>
      </c>
      <c r="I50" s="34">
        <v>0.38</v>
      </c>
    </row>
    <row r="51" spans="1:9" ht="126" x14ac:dyDescent="0.25">
      <c r="A51" s="34">
        <v>34</v>
      </c>
      <c r="B51" s="10" t="s">
        <v>146</v>
      </c>
      <c r="C51" s="10" t="s">
        <v>147</v>
      </c>
      <c r="D51" s="10" t="s">
        <v>148</v>
      </c>
      <c r="E51" s="11">
        <v>44296</v>
      </c>
      <c r="F51" s="10" t="s">
        <v>149</v>
      </c>
      <c r="G51" s="10" t="s">
        <v>18</v>
      </c>
      <c r="H51" s="34">
        <v>15</v>
      </c>
      <c r="I51" s="34">
        <v>0.38</v>
      </c>
    </row>
    <row r="52" spans="1:9" ht="94.5" x14ac:dyDescent="0.25">
      <c r="A52" s="34">
        <v>35</v>
      </c>
      <c r="B52" s="10" t="s">
        <v>150</v>
      </c>
      <c r="C52" s="10" t="s">
        <v>123</v>
      </c>
      <c r="D52" s="10" t="s">
        <v>151</v>
      </c>
      <c r="E52" s="11">
        <v>44313</v>
      </c>
      <c r="F52" s="10" t="s">
        <v>152</v>
      </c>
      <c r="G52" s="10" t="s">
        <v>153</v>
      </c>
      <c r="H52" s="34">
        <v>15</v>
      </c>
      <c r="I52" s="34">
        <v>0.38</v>
      </c>
    </row>
    <row r="53" spans="1:9" ht="15.75" x14ac:dyDescent="0.25">
      <c r="A53" s="60" t="s">
        <v>225</v>
      </c>
      <c r="B53" s="61"/>
      <c r="C53" s="61"/>
      <c r="D53" s="61"/>
      <c r="E53" s="61"/>
      <c r="F53" s="61"/>
      <c r="G53" s="61"/>
      <c r="H53" s="61"/>
      <c r="I53" s="62"/>
    </row>
    <row r="54" spans="1:9" ht="31.5" x14ac:dyDescent="0.25">
      <c r="A54" s="34">
        <v>36</v>
      </c>
      <c r="B54" s="16" t="s">
        <v>154</v>
      </c>
      <c r="C54" s="16" t="s">
        <v>155</v>
      </c>
      <c r="D54" s="16" t="s">
        <v>156</v>
      </c>
      <c r="E54" s="21">
        <v>44319</v>
      </c>
      <c r="F54" s="16" t="s">
        <v>157</v>
      </c>
      <c r="G54" s="16" t="s">
        <v>158</v>
      </c>
      <c r="H54" s="16">
        <v>200</v>
      </c>
      <c r="I54" s="36">
        <v>6</v>
      </c>
    </row>
    <row r="55" spans="1:9" ht="47.25" x14ac:dyDescent="0.25">
      <c r="A55" s="34">
        <v>37</v>
      </c>
      <c r="B55" s="16" t="s">
        <v>159</v>
      </c>
      <c r="C55" s="16" t="s">
        <v>86</v>
      </c>
      <c r="D55" s="16" t="s">
        <v>160</v>
      </c>
      <c r="E55" s="21">
        <v>44327</v>
      </c>
      <c r="F55" s="16" t="s">
        <v>161</v>
      </c>
      <c r="G55" s="16" t="s">
        <v>162</v>
      </c>
      <c r="H55" s="16">
        <v>14</v>
      </c>
      <c r="I55" s="36">
        <v>0.38</v>
      </c>
    </row>
    <row r="56" spans="1:9" ht="47.25" x14ac:dyDescent="0.25">
      <c r="A56" s="34">
        <v>38</v>
      </c>
      <c r="B56" s="16" t="s">
        <v>163</v>
      </c>
      <c r="C56" s="16" t="s">
        <v>164</v>
      </c>
      <c r="D56" s="16" t="s">
        <v>165</v>
      </c>
      <c r="E56" s="21">
        <v>44328</v>
      </c>
      <c r="F56" s="16" t="s">
        <v>166</v>
      </c>
      <c r="G56" s="16" t="s">
        <v>158</v>
      </c>
      <c r="H56" s="16">
        <v>15</v>
      </c>
      <c r="I56" s="36">
        <v>0.38</v>
      </c>
    </row>
    <row r="57" spans="1:9" ht="63" x14ac:dyDescent="0.25">
      <c r="A57" s="34">
        <v>39</v>
      </c>
      <c r="B57" s="31" t="s">
        <v>167</v>
      </c>
      <c r="C57" s="31" t="s">
        <v>97</v>
      </c>
      <c r="D57" s="31" t="s">
        <v>168</v>
      </c>
      <c r="E57" s="32">
        <v>44328</v>
      </c>
      <c r="F57" s="31" t="s">
        <v>169</v>
      </c>
      <c r="G57" s="31" t="s">
        <v>81</v>
      </c>
      <c r="H57" s="31">
        <v>15</v>
      </c>
      <c r="I57" s="35">
        <v>0.38</v>
      </c>
    </row>
    <row r="58" spans="1:9" ht="126" x14ac:dyDescent="0.25">
      <c r="A58" s="34">
        <v>40</v>
      </c>
      <c r="B58" s="10" t="s">
        <v>170</v>
      </c>
      <c r="C58" s="10" t="s">
        <v>171</v>
      </c>
      <c r="D58" s="10" t="s">
        <v>172</v>
      </c>
      <c r="E58" s="11">
        <v>44330</v>
      </c>
      <c r="F58" s="10" t="s">
        <v>173</v>
      </c>
      <c r="G58" s="10" t="s">
        <v>18</v>
      </c>
      <c r="H58" s="10">
        <v>15</v>
      </c>
      <c r="I58" s="34">
        <v>0.38</v>
      </c>
    </row>
    <row r="59" spans="1:9" ht="47.25" x14ac:dyDescent="0.25">
      <c r="A59" s="34">
        <v>41</v>
      </c>
      <c r="B59" s="16" t="s">
        <v>174</v>
      </c>
      <c r="C59" s="16" t="s">
        <v>175</v>
      </c>
      <c r="D59" s="16" t="s">
        <v>176</v>
      </c>
      <c r="E59" s="21">
        <v>44330</v>
      </c>
      <c r="F59" s="16" t="s">
        <v>177</v>
      </c>
      <c r="G59" s="16" t="s">
        <v>162</v>
      </c>
      <c r="H59" s="16">
        <v>15</v>
      </c>
      <c r="I59" s="36">
        <v>0.38</v>
      </c>
    </row>
    <row r="60" spans="1:9" ht="126" x14ac:dyDescent="0.25">
      <c r="A60" s="34">
        <v>42</v>
      </c>
      <c r="B60" s="10" t="s">
        <v>178</v>
      </c>
      <c r="C60" s="10" t="s">
        <v>86</v>
      </c>
      <c r="D60" s="10" t="s">
        <v>179</v>
      </c>
      <c r="E60" s="11">
        <v>44336</v>
      </c>
      <c r="F60" s="10" t="s">
        <v>180</v>
      </c>
      <c r="G60" s="10" t="s">
        <v>18</v>
      </c>
      <c r="H60" s="10">
        <v>15</v>
      </c>
      <c r="I60" s="34">
        <v>0.38</v>
      </c>
    </row>
    <row r="61" spans="1:9" ht="126" x14ac:dyDescent="0.25">
      <c r="A61" s="34">
        <v>43</v>
      </c>
      <c r="B61" s="10" t="s">
        <v>181</v>
      </c>
      <c r="C61" s="10" t="s">
        <v>86</v>
      </c>
      <c r="D61" s="52" t="s">
        <v>182</v>
      </c>
      <c r="E61" s="11">
        <v>44336</v>
      </c>
      <c r="F61" s="10" t="s">
        <v>183</v>
      </c>
      <c r="G61" s="10" t="s">
        <v>18</v>
      </c>
      <c r="H61" s="10">
        <v>15</v>
      </c>
      <c r="I61" s="34">
        <v>0.38</v>
      </c>
    </row>
    <row r="62" spans="1:9" ht="126" x14ac:dyDescent="0.25">
      <c r="A62" s="34">
        <v>44</v>
      </c>
      <c r="B62" s="10" t="s">
        <v>184</v>
      </c>
      <c r="C62" s="10" t="s">
        <v>86</v>
      </c>
      <c r="D62" s="10" t="s">
        <v>185</v>
      </c>
      <c r="E62" s="11">
        <v>44336</v>
      </c>
      <c r="F62" s="10" t="s">
        <v>186</v>
      </c>
      <c r="G62" s="10" t="s">
        <v>18</v>
      </c>
      <c r="H62" s="10">
        <v>15</v>
      </c>
      <c r="I62" s="34">
        <v>0.38</v>
      </c>
    </row>
    <row r="63" spans="1:9" ht="126" x14ac:dyDescent="0.25">
      <c r="A63" s="34">
        <v>45</v>
      </c>
      <c r="B63" s="53" t="s">
        <v>187</v>
      </c>
      <c r="C63" s="53" t="s">
        <v>86</v>
      </c>
      <c r="D63" s="63" t="s">
        <v>188</v>
      </c>
      <c r="E63" s="54">
        <v>44336</v>
      </c>
      <c r="F63" s="53" t="s">
        <v>189</v>
      </c>
      <c r="G63" s="10" t="s">
        <v>18</v>
      </c>
      <c r="H63" s="10">
        <v>15</v>
      </c>
      <c r="I63" s="34">
        <v>0.38</v>
      </c>
    </row>
    <row r="64" spans="1:9" ht="126" x14ac:dyDescent="0.25">
      <c r="A64" s="34">
        <v>46</v>
      </c>
      <c r="B64" s="53" t="s">
        <v>190</v>
      </c>
      <c r="C64" s="53" t="s">
        <v>123</v>
      </c>
      <c r="D64" s="63" t="s">
        <v>191</v>
      </c>
      <c r="E64" s="54">
        <v>44336</v>
      </c>
      <c r="F64" s="53" t="s">
        <v>192</v>
      </c>
      <c r="G64" s="10" t="s">
        <v>18</v>
      </c>
      <c r="H64" s="53">
        <v>15</v>
      </c>
      <c r="I64" s="34">
        <v>0.38</v>
      </c>
    </row>
    <row r="65" spans="1:9" ht="126" x14ac:dyDescent="0.25">
      <c r="A65" s="34">
        <v>47</v>
      </c>
      <c r="B65" s="55" t="s">
        <v>193</v>
      </c>
      <c r="C65" s="55" t="s">
        <v>194</v>
      </c>
      <c r="D65" s="55" t="s">
        <v>195</v>
      </c>
      <c r="E65" s="56">
        <v>44336</v>
      </c>
      <c r="F65" s="55" t="s">
        <v>196</v>
      </c>
      <c r="G65" s="31" t="s">
        <v>18</v>
      </c>
      <c r="H65" s="55">
        <v>15</v>
      </c>
      <c r="I65" s="35">
        <v>0.38</v>
      </c>
    </row>
    <row r="66" spans="1:9" ht="126" x14ac:dyDescent="0.25">
      <c r="A66" s="34">
        <v>48</v>
      </c>
      <c r="B66" s="53" t="s">
        <v>197</v>
      </c>
      <c r="C66" s="53" t="s">
        <v>198</v>
      </c>
      <c r="D66" s="53" t="s">
        <v>199</v>
      </c>
      <c r="E66" s="54">
        <v>44340</v>
      </c>
      <c r="F66" s="53" t="s">
        <v>200</v>
      </c>
      <c r="G66" s="10" t="s">
        <v>18</v>
      </c>
      <c r="H66" s="53">
        <v>15</v>
      </c>
      <c r="I66" s="34">
        <v>0.38</v>
      </c>
    </row>
    <row r="67" spans="1:9" ht="42.75" x14ac:dyDescent="0.25">
      <c r="A67" s="34">
        <v>49</v>
      </c>
      <c r="B67" s="57" t="s">
        <v>201</v>
      </c>
      <c r="C67" s="57" t="s">
        <v>202</v>
      </c>
      <c r="D67" s="57" t="s">
        <v>203</v>
      </c>
      <c r="E67" s="58">
        <v>44341</v>
      </c>
      <c r="F67" s="57" t="s">
        <v>204</v>
      </c>
      <c r="G67" s="57" t="s">
        <v>205</v>
      </c>
      <c r="H67" s="57">
        <v>40</v>
      </c>
      <c r="I67" s="36">
        <v>0.38</v>
      </c>
    </row>
    <row r="68" spans="1:9" ht="126" x14ac:dyDescent="0.25">
      <c r="A68" s="34">
        <v>50</v>
      </c>
      <c r="B68" s="31" t="s">
        <v>206</v>
      </c>
      <c r="C68" s="31" t="s">
        <v>123</v>
      </c>
      <c r="D68" s="31" t="s">
        <v>207</v>
      </c>
      <c r="E68" s="32">
        <v>44343</v>
      </c>
      <c r="F68" s="31" t="s">
        <v>208</v>
      </c>
      <c r="G68" s="31" t="s">
        <v>18</v>
      </c>
      <c r="H68" s="31">
        <v>15</v>
      </c>
      <c r="I68" s="35">
        <v>0.38</v>
      </c>
    </row>
    <row r="69" spans="1:9" ht="126" x14ac:dyDescent="0.25">
      <c r="A69" s="34">
        <v>51</v>
      </c>
      <c r="B69" s="59" t="s">
        <v>209</v>
      </c>
      <c r="C69" s="59" t="s">
        <v>123</v>
      </c>
      <c r="D69" s="31" t="s">
        <v>210</v>
      </c>
      <c r="E69" s="59" t="s">
        <v>211</v>
      </c>
      <c r="F69" s="59" t="s">
        <v>212</v>
      </c>
      <c r="G69" s="31" t="s">
        <v>18</v>
      </c>
      <c r="H69" s="31">
        <v>15</v>
      </c>
      <c r="I69" s="35">
        <v>0.38</v>
      </c>
    </row>
    <row r="70" spans="1:9" ht="94.5" x14ac:dyDescent="0.25">
      <c r="A70" s="34">
        <v>52</v>
      </c>
      <c r="B70" s="29" t="s">
        <v>213</v>
      </c>
      <c r="C70" s="29" t="s">
        <v>123</v>
      </c>
      <c r="D70" s="16" t="s">
        <v>210</v>
      </c>
      <c r="E70" s="29" t="s">
        <v>211</v>
      </c>
      <c r="F70" s="29" t="s">
        <v>214</v>
      </c>
      <c r="G70" s="16" t="s">
        <v>153</v>
      </c>
      <c r="H70" s="16">
        <v>15</v>
      </c>
      <c r="I70" s="36">
        <v>0.22</v>
      </c>
    </row>
    <row r="71" spans="1:9" ht="110.25" x14ac:dyDescent="0.25">
      <c r="A71" s="34">
        <v>53</v>
      </c>
      <c r="B71" s="29" t="s">
        <v>215</v>
      </c>
      <c r="C71" s="29" t="s">
        <v>216</v>
      </c>
      <c r="D71" s="29" t="s">
        <v>217</v>
      </c>
      <c r="E71" s="29" t="s">
        <v>211</v>
      </c>
      <c r="F71" s="29" t="s">
        <v>218</v>
      </c>
      <c r="G71" s="16" t="s">
        <v>219</v>
      </c>
      <c r="H71" s="29" t="s">
        <v>223</v>
      </c>
      <c r="I71" s="36">
        <v>0.38</v>
      </c>
    </row>
    <row r="72" spans="1:9" ht="63" x14ac:dyDescent="0.25">
      <c r="A72" s="34">
        <v>54</v>
      </c>
      <c r="B72" s="59" t="s">
        <v>220</v>
      </c>
      <c r="C72" s="59" t="s">
        <v>216</v>
      </c>
      <c r="D72" s="59" t="s">
        <v>221</v>
      </c>
      <c r="E72" s="59" t="s">
        <v>211</v>
      </c>
      <c r="F72" s="59" t="s">
        <v>222</v>
      </c>
      <c r="G72" s="31" t="s">
        <v>81</v>
      </c>
      <c r="H72" s="59" t="s">
        <v>224</v>
      </c>
      <c r="I72" s="35">
        <v>0.38</v>
      </c>
    </row>
    <row r="73" spans="1:9" x14ac:dyDescent="0.25">
      <c r="H73">
        <f>SUM(H54:H72)</f>
        <v>464</v>
      </c>
    </row>
  </sheetData>
  <mergeCells count="13">
    <mergeCell ref="A53:I53"/>
    <mergeCell ref="A47:I47"/>
    <mergeCell ref="A32:I32"/>
    <mergeCell ref="A25:I25"/>
    <mergeCell ref="A1:A2"/>
    <mergeCell ref="F1:F2"/>
    <mergeCell ref="B1:C1"/>
    <mergeCell ref="D1:E1"/>
    <mergeCell ref="A11:I11"/>
    <mergeCell ref="A12:A14"/>
    <mergeCell ref="B12:B14"/>
    <mergeCell ref="D12:D14"/>
    <mergeCell ref="F12:G13"/>
  </mergeCells>
  <pageMargins left="0.25" right="0.25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2021-07-11T14:07:17Z</dcterms:modified>
</cp:coreProperties>
</file>