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3395" windowHeight="4680"/>
  </bookViews>
  <sheets>
    <sheet name="Сводная по недоотпуску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Q9" i="4" l="1"/>
  <c r="M9" i="4"/>
  <c r="I9" i="4"/>
  <c r="E9" i="4"/>
  <c r="R9" i="4" s="1"/>
  <c r="Q8" i="4"/>
  <c r="M8" i="4"/>
  <c r="I8" i="4"/>
  <c r="E8" i="4"/>
  <c r="R8" i="4" s="1"/>
  <c r="Q7" i="4"/>
  <c r="M7" i="4"/>
  <c r="I7" i="4"/>
  <c r="E7" i="4"/>
  <c r="R7" i="4" s="1"/>
  <c r="Q6" i="4"/>
  <c r="M6" i="4"/>
  <c r="I6" i="4"/>
  <c r="E6" i="4"/>
  <c r="R6" i="4" s="1"/>
  <c r="Q5" i="4"/>
  <c r="M5" i="4"/>
  <c r="I5" i="4"/>
  <c r="E5" i="4"/>
  <c r="R5" i="4" s="1"/>
</calcChain>
</file>

<file path=xl/sharedStrings.xml><?xml version="1.0" encoding="utf-8"?>
<sst xmlns="http://schemas.openxmlformats.org/spreadsheetml/2006/main" count="65" uniqueCount="36">
  <si>
    <t>Недоотпуск электроэнергии потребителям вследствие технологических нарушений в сетях ООО "Энергошаля"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</si>
  <si>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</si>
  <si>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</si>
  <si>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</si>
  <si>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</si>
  <si>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</si>
  <si>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</si>
  <si>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</si>
  <si>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</si>
  <si>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июль</t>
  </si>
  <si>
    <t>авг</t>
  </si>
  <si>
    <t>сент</t>
  </si>
  <si>
    <t>3 кв</t>
  </si>
  <si>
    <t>октябрь</t>
  </si>
  <si>
    <t>ноябрь</t>
  </si>
  <si>
    <t>декабрь</t>
  </si>
  <si>
    <t>4 кв</t>
  </si>
  <si>
    <t>год</t>
  </si>
  <si>
    <t>кол-во аварий, всего</t>
  </si>
  <si>
    <t>в т ч в сетях ООО Энергошаля</t>
  </si>
  <si>
    <t>Недоотпуск ЭЭ, кВтч, всего</t>
  </si>
  <si>
    <t>Выполненные мероприятия</t>
  </si>
  <si>
    <t>Основные причины технологических нарушений в 1 кв. 2025г.:</t>
  </si>
  <si>
    <t> Воздействие организаций участвующих в технологическом процессе - 92%;</t>
  </si>
  <si>
    <t> Воздействие стихийных явлений -8 % (это повторяющаяся ветровая нагрузка при не превышении условий проекта, ГИО, падение деревьев (веток) из-за атмосферных явлений), в результате которых произошло обесточение потребителей</t>
  </si>
  <si>
    <t> Несоблюдение сроков, невыполнение в требуемых объёмах технического обслуживания оборудования - 0 % (это несвоевременное выявление дефектов, несвоевременное устранение дефектов, несоблюдение сроков ТО и ремонта оборудования, устройств, несоблюдение объемов ТО и ремонта оборудования, устройств, несвоевременная вырубка ДКР, а также деревьев (веток), угрожающих падением на провода, износ оборудования (старение изоляции, потеря механической прочности провода, изменение свойств материалов и т.д.));</t>
  </si>
  <si>
    <t> Дефекты проекта, конструкции, изготовления, монтажа - 0 %;</t>
  </si>
  <si>
    <t>Наиболее характерные выполненые мероприятия:</t>
  </si>
  <si>
    <t>провести внеочередной осмотр (обход) электроустановки и устранить выявленые замечания, выполнить обходы ИТР, провести замеры стрел провеса провода и выполнить регулировку стрелы провеса, вырубить угрожающие деревья, выполнить расширение трасс, устранить возможность проникновения животных в электроустановки, установить устройства против гнездования птиц, провести разъяснительную работу по соблюдению требований сохранности электросетей, проведение работы с подрядными и сторонними организациями о правилах работ в охранных зонах ВЛ, написать письмо с требованием приведения электроустановок иных собственников в соответствии с требованиями правил (ПУЭ, ПТЭ), предъявление иска о возмещении ущерба виновникам, провести испытаний КЛ, провести испытания заземляющих устройств, провести дистанционный контроль (УФК, ТВК).</t>
  </si>
  <si>
    <t>Основные причины технологических нарушений в сетях ООО "Энергошаля" в 2 кв. 2025г.:</t>
  </si>
  <si>
    <t> Воздействие организаций  не участвующих в технологическом процессе -3%;</t>
  </si>
  <si>
    <t> Воздействие стихийных явлений -50% (это повторяющаяся ветровая нагрузка , ГИО, падение деревьев (веток) из-за атмосферных явлений), в результате которых произошло обесточение потребителей</t>
  </si>
  <si>
    <t>Невыявленные причины -47%</t>
  </si>
  <si>
    <t>Провести профилактические восстановительные работы в устройствах грозозащиты,провести внеочередной осмотр (обход) электроустановки и устранить выявленые замечания, выполнить обходы ИТР, провести замеры стрел провеса провода и выполнить регулировку стрелы провеса, вырубить угрожающие деревья, выполнить расширение трасс, устранить возможность проникновения животных в электроустановки, установить устройства против гнездования птиц, провести разъяснительную работу по соблюдению требований сохранности электросетей, проведение работы с подрядными и сторонними организациями о правилах работ в охранных зонах ВЛ, написать письмо с требованием приведения электроустановок иных собственников в соответствии с требованиями правил (ПУЭ, ПТЭ), предъявление иска о возмещении ущерба виновникам, провести испытаний КЛ, провести испытания заземляющих устройств, провести дистанционный контроль (УФК, ТВК).</t>
  </si>
  <si>
    <t>Основные причины технологических нарушений в 3 кв. 2025г.:</t>
  </si>
  <si>
    <t>Основные причины технологических нарушений в 4 кв. 2025г.: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</si>
</sst>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3" fillId="0" borderId="0" applyFill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 applyFill="0" applyProtection="0"/>
    <xf numFmtId="0" fontId="3" fillId="0" borderId="0" applyFill="0" applyProtection="0"/>
    <xf numFmtId="0" fontId="2" fillId="0" borderId="0"/>
    <xf numFmtId="0" fontId="3" fillId="0" borderId="0" applyFill="0" applyProtection="0"/>
    <xf numFmtId="0" fontId="2" fillId="0" borderId="0"/>
    <xf numFmtId="0" fontId="2" fillId="0" borderId="0"/>
  </cellStyleXfs>
  <cellXfs count="28">
    <xf numFmtId="0" fontId="0" fillId="0" borderId="0" xfId="0"/>
    <xf numFmtId="0" fontId="2" fillId="0" borderId="0" xfId="2"/>
    <xf numFmtId="0" fontId="2" fillId="0" borderId="2" xfId="4" applyFill="1" applyBorder="1"/>
    <xf numFmtId="0" fontId="2" fillId="0" borderId="3" xfId="4" applyFill="1" applyBorder="1"/>
    <xf numFmtId="0" fontId="2" fillId="0" borderId="4" xfId="4" applyFill="1" applyBorder="1"/>
    <xf numFmtId="0" fontId="2" fillId="0" borderId="5" xfId="4" applyFill="1" applyBorder="1"/>
    <xf numFmtId="0" fontId="2" fillId="0" borderId="6" xfId="4" applyFill="1" applyBorder="1"/>
    <xf numFmtId="0" fontId="4" fillId="0" borderId="7" xfId="4" applyFont="1" applyFill="1" applyBorder="1"/>
    <xf numFmtId="0" fontId="4" fillId="0" borderId="1" xfId="4" applyFont="1" applyFill="1" applyBorder="1"/>
    <xf numFmtId="0" fontId="4" fillId="0" borderId="8" xfId="4" applyFont="1" applyFill="1" applyBorder="1"/>
    <xf numFmtId="0" fontId="4" fillId="0" borderId="6" xfId="4" applyFont="1" applyFill="1" applyBorder="1"/>
    <xf numFmtId="0" fontId="2" fillId="0" borderId="6" xfId="4" applyFont="1" applyFill="1" applyBorder="1" applyAlignment="1">
      <alignment wrapText="1"/>
    </xf>
    <xf numFmtId="0" fontId="2" fillId="0" borderId="9" xfId="4" applyFont="1" applyFill="1" applyBorder="1" applyAlignment="1">
      <alignment wrapText="1"/>
    </xf>
    <xf numFmtId="0" fontId="2" fillId="0" borderId="10" xfId="4" applyFill="1" applyBorder="1"/>
    <xf numFmtId="0" fontId="2" fillId="0" borderId="11" xfId="4" applyFill="1" applyBorder="1"/>
    <xf numFmtId="0" fontId="2" fillId="0" borderId="12" xfId="4" applyFill="1" applyBorder="1"/>
    <xf numFmtId="0" fontId="2" fillId="0" borderId="9" xfId="4" applyFill="1" applyBorder="1"/>
    <xf numFmtId="0" fontId="5" fillId="0" borderId="0" xfId="4" applyFont="1" applyFill="1"/>
    <xf numFmtId="0" fontId="2" fillId="0" borderId="0" xfId="4" applyFill="1"/>
    <xf numFmtId="0" fontId="6" fillId="0" borderId="0" xfId="4" applyFont="1" applyFill="1"/>
    <xf numFmtId="0" fontId="7" fillId="0" borderId="0" xfId="4" applyFont="1" applyFill="1" applyAlignment="1">
      <alignment horizontal="left" vertical="center" indent="1"/>
    </xf>
    <xf numFmtId="0" fontId="7" fillId="0" borderId="0" xfId="4" applyFont="1" applyFill="1" applyAlignment="1">
      <alignment wrapText="1"/>
    </xf>
    <xf numFmtId="0" fontId="2" fillId="0" borderId="0" xfId="4" applyFill="1" applyAlignment="1">
      <alignment wrapText="1"/>
    </xf>
    <xf numFmtId="0" fontId="7" fillId="0" borderId="0" xfId="4" applyFont="1" applyFill="1" applyAlignment="1">
      <alignment horizontal="left" vertical="center" wrapText="1"/>
    </xf>
    <xf numFmtId="0" fontId="2" fillId="0" borderId="0" xfId="4" applyFill="1" applyAlignment="1"/>
    <xf numFmtId="0" fontId="6" fillId="0" borderId="0" xfId="4" applyFont="1" applyFill="1" applyAlignment="1">
      <alignment vertical="center" wrapText="1"/>
    </xf>
    <xf numFmtId="0" fontId="7" fillId="0" borderId="0" xfId="4" applyFont="1" applyFill="1" applyAlignment="1">
      <alignment vertical="center" wrapText="1"/>
    </xf>
    <xf numFmtId="0" fontId="0" fillId="0" borderId="0" xfId="4" applyFont="1" applyFill="1"/>
  </cellXfs>
  <cellStyles count="14">
    <cellStyle name="Обычный" xfId="0" builtinId="0"/>
    <cellStyle name="Обычный 2" xfId="2"/>
    <cellStyle name="Обычный 2 2" xfId="5"/>
    <cellStyle name="Обычный 2 3" xfId="6"/>
    <cellStyle name="Обычный 3" xfId="4"/>
    <cellStyle name="Обычный 3 2" xfId="7"/>
    <cellStyle name="Обычный 4" xfId="3"/>
    <cellStyle name="Обычный 4 2" xfId="8"/>
    <cellStyle name="Обычный 5" xfId="9"/>
    <cellStyle name="Обычный 5 2" xfId="10"/>
    <cellStyle name="Обычный 5 2 2" xfId="11"/>
    <cellStyle name="Обычный 6" xfId="12"/>
    <cellStyle name="Обычный 6 2" xfId="13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7"/>
  <sheetViews>
    <sheetView tabSelected="1" workbookViewId="0">
      <selection activeCell="A15" sqref="A15:O15"/>
    </sheetView>
  </sheetViews>
  <sheetFormatPr defaultRowHeight="15" x14ac:dyDescent="0.25"/>
  <cols>
    <col min="1" max="1" width="19.85546875" style="18" customWidth="1"/>
    <col min="2" max="4" width="9.140625" style="18"/>
    <col min="5" max="5" width="9.5703125" style="18" customWidth="1"/>
    <col min="6" max="16" width="9.140625" style="18"/>
    <col min="17" max="17" width="9.28515625" style="18" customWidth="1"/>
    <col min="18" max="18" width="9.42578125" style="18" customWidth="1"/>
    <col min="19" max="16384" width="9.140625" style="18"/>
  </cols>
  <sheetData>
    <row r="2" spans="1:18" x14ac:dyDescent="0.25">
      <c r="E2" s="17" t="s">
        <v>0</v>
      </c>
    </row>
    <row r="3" spans="1:18" ht="15.75" thickBot="1" x14ac:dyDescent="0.3"/>
    <row r="4" spans="1:18" x14ac:dyDescent="0.25">
      <c r="A4" s="2"/>
      <c r="B4" s="3" t="s">
        <v>1</v>
      </c>
      <c r="C4" s="4" t="s">
        <v>2</v>
      </c>
      <c r="D4" s="5" t="s">
        <v>3</v>
      </c>
      <c r="E4" s="2" t="s">
        <v>4</v>
      </c>
      <c r="F4" s="3" t="s">
        <v>5</v>
      </c>
      <c r="G4" s="4" t="s">
        <v>6</v>
      </c>
      <c r="H4" s="5" t="s">
        <v>7</v>
      </c>
      <c r="I4" s="2" t="s">
        <v>8</v>
      </c>
      <c r="J4" s="3" t="s">
        <v>9</v>
      </c>
      <c r="K4" s="4" t="s">
        <v>10</v>
      </c>
      <c r="L4" s="5" t="s">
        <v>11</v>
      </c>
      <c r="M4" s="2" t="s">
        <v>12</v>
      </c>
      <c r="N4" s="3" t="s">
        <v>13</v>
      </c>
      <c r="O4" s="4" t="s">
        <v>14</v>
      </c>
      <c r="P4" s="5" t="s">
        <v>15</v>
      </c>
      <c r="Q4" s="2" t="s">
        <v>16</v>
      </c>
      <c r="R4" s="2" t="s">
        <v>17</v>
      </c>
    </row>
    <row r="5" spans="1:18" x14ac:dyDescent="0.25">
      <c r="A5" s="6" t="s">
        <v>18</v>
      </c>
      <c r="B5" s="7">
        <v>48</v>
      </c>
      <c r="C5" s="8">
        <v>26</v>
      </c>
      <c r="D5" s="9">
        <v>7</v>
      </c>
      <c r="E5" s="10">
        <f>B5+C5+D5</f>
        <v>81</v>
      </c>
      <c r="F5" s="7">
        <v>24</v>
      </c>
      <c r="G5" s="8">
        <v>22</v>
      </c>
      <c r="H5" s="9">
        <v>24</v>
      </c>
      <c r="I5" s="10">
        <f>F5+G5+H5</f>
        <v>70</v>
      </c>
      <c r="J5" s="7"/>
      <c r="K5" s="8"/>
      <c r="L5" s="9"/>
      <c r="M5" s="10">
        <f>J5+K5+L5</f>
        <v>0</v>
      </c>
      <c r="N5" s="7"/>
      <c r="O5" s="8"/>
      <c r="P5" s="9"/>
      <c r="Q5" s="10">
        <f>N5+O5+P5</f>
        <v>0</v>
      </c>
      <c r="R5" s="10">
        <f>E5+I5+M5+Q5</f>
        <v>151</v>
      </c>
    </row>
    <row r="6" spans="1:18" ht="33.75" customHeight="1" x14ac:dyDescent="0.25">
      <c r="A6" s="11" t="s">
        <v>19</v>
      </c>
      <c r="B6" s="7">
        <v>6</v>
      </c>
      <c r="C6" s="8">
        <v>0</v>
      </c>
      <c r="D6" s="9">
        <v>1</v>
      </c>
      <c r="E6" s="10">
        <f t="shared" ref="E6:E9" si="0">B6+C6+D6</f>
        <v>7</v>
      </c>
      <c r="F6" s="7">
        <v>3</v>
      </c>
      <c r="G6" s="8">
        <v>4</v>
      </c>
      <c r="H6" s="9">
        <v>11</v>
      </c>
      <c r="I6" s="10">
        <f t="shared" ref="I6:I9" si="1">F6+G6+H6</f>
        <v>18</v>
      </c>
      <c r="J6" s="7"/>
      <c r="K6" s="8"/>
      <c r="L6" s="9"/>
      <c r="M6" s="10">
        <f t="shared" ref="M6:M9" si="2">J6+K6+L6</f>
        <v>0</v>
      </c>
      <c r="N6" s="7"/>
      <c r="O6" s="8"/>
      <c r="P6" s="9"/>
      <c r="Q6" s="10">
        <f t="shared" ref="Q6:Q9" si="3">N6+O6+P6</f>
        <v>0</v>
      </c>
      <c r="R6" s="10">
        <f>E6+I6+M6+Q6</f>
        <v>25</v>
      </c>
    </row>
    <row r="7" spans="1:18" ht="33.75" customHeight="1" x14ac:dyDescent="0.25">
      <c r="A7" s="11" t="s">
        <v>20</v>
      </c>
      <c r="B7" s="7">
        <v>2189</v>
      </c>
      <c r="C7" s="8">
        <v>792</v>
      </c>
      <c r="D7" s="9">
        <v>93</v>
      </c>
      <c r="E7" s="10">
        <f t="shared" si="0"/>
        <v>3074</v>
      </c>
      <c r="F7" s="7">
        <v>1821.46</v>
      </c>
      <c r="G7" s="8">
        <v>599.69600000000003</v>
      </c>
      <c r="H7" s="9">
        <v>8578</v>
      </c>
      <c r="I7" s="10">
        <f>F7+G7+H7</f>
        <v>10999.155999999999</v>
      </c>
      <c r="J7" s="7"/>
      <c r="K7" s="8"/>
      <c r="L7" s="9"/>
      <c r="M7" s="10">
        <f t="shared" si="2"/>
        <v>0</v>
      </c>
      <c r="N7" s="7"/>
      <c r="O7" s="8"/>
      <c r="P7" s="9"/>
      <c r="Q7" s="10">
        <f t="shared" si="3"/>
        <v>0</v>
      </c>
      <c r="R7" s="10">
        <f t="shared" ref="R7:R9" si="4">E7+I7+M7+Q7</f>
        <v>14073.155999999999</v>
      </c>
    </row>
    <row r="8" spans="1:18" ht="30" x14ac:dyDescent="0.25">
      <c r="A8" s="11" t="s">
        <v>19</v>
      </c>
      <c r="B8" s="7">
        <v>39</v>
      </c>
      <c r="C8" s="8">
        <v>0</v>
      </c>
      <c r="D8" s="9">
        <v>3</v>
      </c>
      <c r="E8" s="10">
        <f t="shared" si="0"/>
        <v>42</v>
      </c>
      <c r="F8" s="7">
        <v>51.48</v>
      </c>
      <c r="G8" s="8">
        <v>30.88</v>
      </c>
      <c r="H8" s="9">
        <v>5778</v>
      </c>
      <c r="I8" s="10">
        <f>F8+G8+H8</f>
        <v>5860.36</v>
      </c>
      <c r="J8" s="7"/>
      <c r="K8" s="8"/>
      <c r="L8" s="9"/>
      <c r="M8" s="10">
        <f t="shared" si="2"/>
        <v>0</v>
      </c>
      <c r="N8" s="7"/>
      <c r="O8" s="8"/>
      <c r="P8" s="9"/>
      <c r="Q8" s="10">
        <f t="shared" si="3"/>
        <v>0</v>
      </c>
      <c r="R8" s="10">
        <f t="shared" si="4"/>
        <v>5902.36</v>
      </c>
    </row>
    <row r="9" spans="1:18" ht="30.75" thickBot="1" x14ac:dyDescent="0.3">
      <c r="A9" s="12" t="s">
        <v>21</v>
      </c>
      <c r="B9" s="13">
        <v>6</v>
      </c>
      <c r="C9" s="14">
        <v>5</v>
      </c>
      <c r="D9" s="15">
        <v>1</v>
      </c>
      <c r="E9" s="16">
        <f t="shared" si="0"/>
        <v>12</v>
      </c>
      <c r="F9" s="13">
        <v>1</v>
      </c>
      <c r="G9" s="14">
        <v>4</v>
      </c>
      <c r="H9" s="15">
        <v>24</v>
      </c>
      <c r="I9" s="16">
        <f t="shared" si="1"/>
        <v>29</v>
      </c>
      <c r="J9" s="13"/>
      <c r="K9" s="14"/>
      <c r="L9" s="15"/>
      <c r="M9" s="16">
        <f t="shared" si="2"/>
        <v>0</v>
      </c>
      <c r="N9" s="13"/>
      <c r="O9" s="14"/>
      <c r="P9" s="15"/>
      <c r="Q9" s="16">
        <f t="shared" si="3"/>
        <v>0</v>
      </c>
      <c r="R9" s="16">
        <f t="shared" si="4"/>
        <v>41</v>
      </c>
    </row>
    <row r="12" spans="1:18" x14ac:dyDescent="0.25">
      <c r="A12" s="19" t="s">
        <v>22</v>
      </c>
    </row>
    <row r="14" spans="1:18" x14ac:dyDescent="0.25">
      <c r="A14" s="20" t="s">
        <v>23</v>
      </c>
    </row>
    <row r="15" spans="1:18" ht="36" customHeight="1" x14ac:dyDescent="0.25">
      <c r="A15" s="21" t="s">
        <v>24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7" spans="1:17" ht="74.25" customHeight="1" x14ac:dyDescent="0.25">
      <c r="A17" s="23" t="s">
        <v>25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7" x14ac:dyDescent="0.25">
      <c r="A18" s="23" t="s">
        <v>26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21" spans="1:17" x14ac:dyDescent="0.25">
      <c r="A21" s="25" t="s">
        <v>27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3" spans="1:17" ht="102.75" customHeight="1" x14ac:dyDescent="0.25">
      <c r="A23" s="26" t="s">
        <v>28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7" spans="1:17" x14ac:dyDescent="0.25">
      <c r="A27" s="19" t="s">
        <v>29</v>
      </c>
    </row>
    <row r="29" spans="1:17" x14ac:dyDescent="0.25">
      <c r="A29" s="20" t="s">
        <v>30</v>
      </c>
    </row>
    <row r="30" spans="1:17" ht="36" customHeight="1" x14ac:dyDescent="0.25">
      <c r="A30" s="21" t="s">
        <v>31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2" spans="1:17" ht="74.25" customHeight="1" x14ac:dyDescent="0.25">
      <c r="A32" s="23" t="s">
        <v>25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7" x14ac:dyDescent="0.25">
      <c r="A33" s="23" t="s">
        <v>26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5" spans="1:17" x14ac:dyDescent="0.25">
      <c r="A35" s="27" t="s">
        <v>32</v>
      </c>
    </row>
    <row r="37" spans="1:17" x14ac:dyDescent="0.25">
      <c r="A37" s="25" t="s">
        <v>27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9" spans="1:17" ht="142.5" customHeight="1" x14ac:dyDescent="0.25">
      <c r="A39" s="26" t="s">
        <v>33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1" spans="1:17" x14ac:dyDescent="0.25">
      <c r="A41" s="19" t="s">
        <v>34</v>
      </c>
    </row>
    <row r="43" spans="1:17" x14ac:dyDescent="0.25">
      <c r="A43" s="20"/>
    </row>
    <row r="44" spans="1:17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6" spans="1:17" x14ac:dyDescent="0.25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7" x14ac:dyDescent="0.25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50" spans="1:17" x14ac:dyDescent="0.25">
      <c r="A50" s="25" t="s">
        <v>27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2" spans="1:17" ht="81.75" customHeight="1" x14ac:dyDescent="0.25">
      <c r="A52" s="26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6" spans="1:17" x14ac:dyDescent="0.25">
      <c r="A56" s="19" t="s">
        <v>35</v>
      </c>
    </row>
    <row r="58" spans="1:17" x14ac:dyDescent="0.25">
      <c r="A58" s="20"/>
    </row>
    <row r="59" spans="1:17" x14ac:dyDescent="0.25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1" spans="1:17" x14ac:dyDescent="0.2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7" x14ac:dyDescent="0.25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5" spans="1:17" x14ac:dyDescent="0.25">
      <c r="A65" s="25" t="s">
        <v>27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7" spans="1:17" ht="88.5" customHeight="1" x14ac:dyDescent="0.25">
      <c r="A67" s="26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</sheetData>
  <mergeCells count="20">
    <mergeCell ref="A65:Q65"/>
    <mergeCell ref="A67:Q67"/>
    <mergeCell ref="A47:O47"/>
    <mergeCell ref="A50:Q50"/>
    <mergeCell ref="A52:Q52"/>
    <mergeCell ref="A59:O59"/>
    <mergeCell ref="A61:O61"/>
    <mergeCell ref="A62:O62"/>
    <mergeCell ref="A32:O32"/>
    <mergeCell ref="A33:O33"/>
    <mergeCell ref="A37:Q37"/>
    <mergeCell ref="A39:Q39"/>
    <mergeCell ref="A44:O44"/>
    <mergeCell ref="A46:O46"/>
    <mergeCell ref="A15:O15"/>
    <mergeCell ref="A17:O17"/>
    <mergeCell ref="A18:O18"/>
    <mergeCell ref="A21:Q21"/>
    <mergeCell ref="A23:Q23"/>
    <mergeCell ref="A30:O30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"/>
  <sheetViews>
    <sheetView workbookViewId="0">
      <selection activeCell="J16" sqref="J16"/>
    </sheetView>
  </sheetViews>
  <sheetFormatPr defaultRowHeight="15" x14ac:dyDescent="0.25"/>
  <cols>
    <col min="1" max="1" width="31.28515625" customWidth="1"/>
  </cols>
  <sheetData>
    <row r="2" spans="1:18" x14ac:dyDescent="0.25">
      <c r="A2" s="1"/>
      <c r="B2" s="1"/>
      <c r="C2" s="1"/>
      <c r="D2" s="1"/>
      <c r="E2" s="17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2"/>
      <c r="B4" s="3" t="s">
        <v>1</v>
      </c>
      <c r="C4" s="4" t="s">
        <v>2</v>
      </c>
      <c r="D4" s="5" t="s">
        <v>3</v>
      </c>
      <c r="E4" s="2" t="s">
        <v>4</v>
      </c>
      <c r="F4" s="3" t="s">
        <v>5</v>
      </c>
      <c r="G4" s="4" t="s">
        <v>6</v>
      </c>
      <c r="H4" s="5" t="s">
        <v>7</v>
      </c>
      <c r="I4" s="2" t="s">
        <v>8</v>
      </c>
      <c r="J4" s="3" t="s">
        <v>9</v>
      </c>
      <c r="K4" s="4" t="s">
        <v>10</v>
      </c>
      <c r="L4" s="5" t="s">
        <v>11</v>
      </c>
      <c r="M4" s="2" t="s">
        <v>12</v>
      </c>
      <c r="N4" s="3" t="s">
        <v>13</v>
      </c>
      <c r="O4" s="4" t="s">
        <v>14</v>
      </c>
      <c r="P4" s="5" t="s">
        <v>15</v>
      </c>
      <c r="Q4" s="2" t="s">
        <v>16</v>
      </c>
      <c r="R4" s="2" t="s">
        <v>17</v>
      </c>
    </row>
    <row r="5" spans="1:18" x14ac:dyDescent="0.25">
      <c r="A5" s="6" t="s">
        <v>18</v>
      </c>
      <c r="B5" s="7">
        <v>48</v>
      </c>
      <c r="C5" s="8">
        <v>26</v>
      </c>
      <c r="D5" s="9">
        <v>7</v>
      </c>
      <c r="E5" s="10">
        <v>81</v>
      </c>
      <c r="F5" s="7">
        <v>24</v>
      </c>
      <c r="G5" s="8">
        <v>22</v>
      </c>
      <c r="H5" s="9">
        <v>24</v>
      </c>
      <c r="I5" s="10">
        <v>70</v>
      </c>
      <c r="J5" s="7"/>
      <c r="K5" s="8"/>
      <c r="L5" s="9"/>
      <c r="M5" s="10">
        <v>0</v>
      </c>
      <c r="N5" s="7"/>
      <c r="O5" s="8"/>
      <c r="P5" s="9"/>
      <c r="Q5" s="10">
        <v>0</v>
      </c>
      <c r="R5" s="10">
        <v>151</v>
      </c>
    </row>
    <row r="6" spans="1:18" ht="19.5" customHeight="1" x14ac:dyDescent="0.25">
      <c r="A6" s="11" t="s">
        <v>19</v>
      </c>
      <c r="B6" s="7">
        <v>6</v>
      </c>
      <c r="C6" s="8">
        <v>0</v>
      </c>
      <c r="D6" s="9">
        <v>1</v>
      </c>
      <c r="E6" s="10">
        <v>7</v>
      </c>
      <c r="F6" s="7">
        <v>3</v>
      </c>
      <c r="G6" s="8">
        <v>4</v>
      </c>
      <c r="H6" s="9">
        <v>11</v>
      </c>
      <c r="I6" s="10">
        <v>18</v>
      </c>
      <c r="J6" s="7"/>
      <c r="K6" s="8"/>
      <c r="L6" s="9"/>
      <c r="M6" s="10">
        <v>0</v>
      </c>
      <c r="N6" s="7"/>
      <c r="O6" s="8"/>
      <c r="P6" s="9"/>
      <c r="Q6" s="10">
        <v>0</v>
      </c>
      <c r="R6" s="10">
        <v>25</v>
      </c>
    </row>
    <row r="7" spans="1:18" ht="19.5" customHeight="1" x14ac:dyDescent="0.25">
      <c r="A7" s="11" t="s">
        <v>20</v>
      </c>
      <c r="B7" s="7">
        <v>2189</v>
      </c>
      <c r="C7" s="8">
        <v>792</v>
      </c>
      <c r="D7" s="9">
        <v>93</v>
      </c>
      <c r="E7" s="10">
        <v>3074</v>
      </c>
      <c r="F7" s="7">
        <v>1821.46</v>
      </c>
      <c r="G7" s="8">
        <v>599.69600000000003</v>
      </c>
      <c r="H7" s="9">
        <v>8578</v>
      </c>
      <c r="I7" s="10">
        <v>10999.155999999999</v>
      </c>
      <c r="J7" s="7"/>
      <c r="K7" s="8"/>
      <c r="L7" s="9"/>
      <c r="M7" s="10">
        <v>0</v>
      </c>
      <c r="N7" s="7"/>
      <c r="O7" s="8"/>
      <c r="P7" s="9"/>
      <c r="Q7" s="10">
        <v>0</v>
      </c>
      <c r="R7" s="10">
        <v>14073.155999999999</v>
      </c>
    </row>
    <row r="8" spans="1:18" ht="22.5" customHeight="1" x14ac:dyDescent="0.25">
      <c r="A8" s="11" t="s">
        <v>19</v>
      </c>
      <c r="B8" s="7">
        <v>39</v>
      </c>
      <c r="C8" s="8">
        <v>0</v>
      </c>
      <c r="D8" s="9">
        <v>3</v>
      </c>
      <c r="E8" s="10">
        <v>42</v>
      </c>
      <c r="F8" s="7">
        <v>51.48</v>
      </c>
      <c r="G8" s="8">
        <v>30.88</v>
      </c>
      <c r="H8" s="9">
        <v>5778</v>
      </c>
      <c r="I8" s="10">
        <v>5860.36</v>
      </c>
      <c r="J8" s="7"/>
      <c r="K8" s="8"/>
      <c r="L8" s="9"/>
      <c r="M8" s="10">
        <v>0</v>
      </c>
      <c r="N8" s="7"/>
      <c r="O8" s="8"/>
      <c r="P8" s="9"/>
      <c r="Q8" s="10">
        <v>0</v>
      </c>
      <c r="R8" s="10">
        <v>5902.36</v>
      </c>
    </row>
    <row r="9" spans="1:18" ht="16.5" customHeight="1" thickBot="1" x14ac:dyDescent="0.3">
      <c r="A9" s="12" t="s">
        <v>21</v>
      </c>
      <c r="B9" s="13">
        <v>6</v>
      </c>
      <c r="C9" s="14">
        <v>5</v>
      </c>
      <c r="D9" s="15">
        <v>1</v>
      </c>
      <c r="E9" s="16">
        <v>12</v>
      </c>
      <c r="F9" s="13">
        <v>1</v>
      </c>
      <c r="G9" s="14">
        <v>4</v>
      </c>
      <c r="H9" s="15">
        <v>24</v>
      </c>
      <c r="I9" s="16">
        <v>29</v>
      </c>
      <c r="J9" s="13"/>
      <c r="K9" s="14"/>
      <c r="L9" s="15"/>
      <c r="M9" s="16">
        <v>0</v>
      </c>
      <c r="N9" s="13"/>
      <c r="O9" s="14"/>
      <c r="P9" s="15"/>
      <c r="Q9" s="16">
        <v>0</v>
      </c>
      <c r="R9" s="16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 по недоотпуску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2025-06-30T04:07:34Z</dcterms:created>
  <dcterms:modified xsi:type="dcterms:W3CDTF">2025-06-30T07:01:22Z</dcterms:modified>
</cp:coreProperties>
</file>